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9720" windowHeight="6540"/>
  </bookViews>
  <sheets>
    <sheet name="rozpis" sheetId="2" r:id="rId1"/>
    <sheet name="výsledky" sheetId="3" r:id="rId2"/>
    <sheet name="tabulka" sheetId="4" r:id="rId3"/>
  </sheets>
  <definedNames>
    <definedName name="_xlnm._FilterDatabase" localSheetId="2" hidden="1">tabulka!$B$3:$L$6</definedName>
    <definedName name="HTML_CodePage" hidden="1">1250</definedName>
    <definedName name="HTML_Control" hidden="1">{"'tabulka'!$A$1:$J$12","'tabulka'!$L$3:$L$12"}</definedName>
    <definedName name="HTML_Description" hidden="1">""</definedName>
    <definedName name="HTML_Email" hidden="1">""</definedName>
    <definedName name="HTML_Header" hidden="1">"tabulka"</definedName>
    <definedName name="HTML_LastUpdate" hidden="1">"11.11.2003"</definedName>
    <definedName name="HTML_LineAfter" hidden="1">FALSE</definedName>
    <definedName name="HTML_LineBefore" hidden="1">FALSE</definedName>
    <definedName name="HTML_Name" hidden="1">"Stanislav Hartwig"</definedName>
    <definedName name="HTML_OBDlg2" hidden="1">TRUE</definedName>
    <definedName name="HTML_OBDlg4" hidden="1">TRUE</definedName>
    <definedName name="HTML_OS" hidden="1">0</definedName>
    <definedName name="HTML_PathFile" hidden="1">"C:\Moje dokumenty\HTML.htm"</definedName>
    <definedName name="HTML_Title" hidden="1">"V_liga03"</definedName>
    <definedName name="_xlnm.Print_Area" localSheetId="0">rozpis!$A$5:$F$48</definedName>
    <definedName name="_xlnm.Print_Area" localSheetId="2">tabulka!$A$1:$J$6</definedName>
    <definedName name="_xlnm.Print_Area" localSheetId="1">výsledky!$A$1:$Y$10</definedName>
  </definedNames>
  <calcPr calcId="125725"/>
</workbook>
</file>

<file path=xl/calcChain.xml><?xml version="1.0" encoding="utf-8"?>
<calcChain xmlns="http://schemas.openxmlformats.org/spreadsheetml/2006/main">
  <c r="B9" i="3"/>
  <c r="B7"/>
  <c r="J2" s="1"/>
  <c r="B5"/>
  <c r="G2" s="1"/>
  <c r="B3"/>
  <c r="J4"/>
  <c r="K4"/>
  <c r="L4"/>
  <c r="G10"/>
  <c r="H10"/>
  <c r="I10"/>
  <c r="D6"/>
  <c r="E6"/>
  <c r="F6"/>
  <c r="M8"/>
  <c r="N8"/>
  <c r="O8"/>
  <c r="G8"/>
  <c r="H8"/>
  <c r="I8"/>
  <c r="D10"/>
  <c r="E10"/>
  <c r="F10"/>
  <c r="D8"/>
  <c r="E8"/>
  <c r="F8"/>
  <c r="M6"/>
  <c r="N6"/>
  <c r="O6"/>
  <c r="G4"/>
  <c r="H4"/>
  <c r="I4"/>
  <c r="J10"/>
  <c r="K10"/>
  <c r="L10"/>
  <c r="J6"/>
  <c r="K6"/>
  <c r="L6"/>
  <c r="M4"/>
  <c r="N4"/>
  <c r="O4"/>
  <c r="C8" i="2"/>
  <c r="C11" s="1"/>
  <c r="C14" s="1"/>
  <c r="C17" s="1"/>
  <c r="C20" s="1"/>
  <c r="C23" s="1"/>
  <c r="C25" s="1"/>
  <c r="C28" s="1"/>
  <c r="C31" s="1"/>
  <c r="C35" s="1"/>
  <c r="C38" s="1"/>
  <c r="C42" s="1"/>
  <c r="J3" i="3"/>
  <c r="K3"/>
  <c r="L3"/>
  <c r="G9"/>
  <c r="H9"/>
  <c r="I9"/>
  <c r="D5"/>
  <c r="E5"/>
  <c r="F5"/>
  <c r="M7"/>
  <c r="N7"/>
  <c r="O7"/>
  <c r="G7"/>
  <c r="H7"/>
  <c r="I7"/>
  <c r="D9"/>
  <c r="E9"/>
  <c r="F9"/>
  <c r="D7"/>
  <c r="E7"/>
  <c r="F7"/>
  <c r="M5"/>
  <c r="N5"/>
  <c r="O5"/>
  <c r="G3"/>
  <c r="H3"/>
  <c r="I3"/>
  <c r="J9"/>
  <c r="K9"/>
  <c r="L9"/>
  <c r="J5"/>
  <c r="K5"/>
  <c r="L5"/>
  <c r="M3"/>
  <c r="N3"/>
  <c r="O3"/>
  <c r="M2"/>
  <c r="Y9"/>
  <c r="Y7"/>
  <c r="Y5"/>
  <c r="C12" i="2"/>
  <c r="B21" s="1"/>
  <c r="C7"/>
  <c r="C6"/>
  <c r="B7"/>
  <c r="B6"/>
  <c r="A7"/>
  <c r="A9" s="1"/>
  <c r="A10" s="1"/>
  <c r="A12" s="1"/>
  <c r="A13" s="1"/>
  <c r="A15" s="1"/>
  <c r="A16" s="1"/>
  <c r="A18" s="1"/>
  <c r="A19" s="1"/>
  <c r="A21" s="1"/>
  <c r="A22" s="1"/>
  <c r="A4" i="4"/>
  <c r="A5"/>
  <c r="A6" s="1"/>
  <c r="L6"/>
  <c r="L5"/>
  <c r="L4"/>
  <c r="L3"/>
  <c r="D2" i="3"/>
  <c r="Q5" l="1"/>
  <c r="P5"/>
  <c r="P3"/>
  <c r="A26" i="2"/>
  <c r="A27" s="1"/>
  <c r="A29" s="1"/>
  <c r="A30" s="1"/>
  <c r="A32" s="1"/>
  <c r="A33" s="1"/>
  <c r="P9" i="3"/>
  <c r="Q9"/>
  <c r="Q7"/>
  <c r="P7"/>
  <c r="Q3"/>
  <c r="S3"/>
  <c r="Y3" s="1"/>
  <c r="B33" i="2"/>
  <c r="B37"/>
  <c r="A36" l="1"/>
  <c r="A37" s="1"/>
  <c r="A39" s="1"/>
  <c r="A40" s="1"/>
  <c r="A41" s="1"/>
  <c r="A43" s="1"/>
  <c r="A44" s="1"/>
  <c r="A46" s="1"/>
  <c r="A48" s="1"/>
  <c r="A34"/>
</calcChain>
</file>

<file path=xl/sharedStrings.xml><?xml version="1.0" encoding="utf-8"?>
<sst xmlns="http://schemas.openxmlformats.org/spreadsheetml/2006/main" count="146" uniqueCount="44">
  <si>
    <t>:</t>
  </si>
  <si>
    <t>výhra</t>
  </si>
  <si>
    <t>nerozhodne</t>
  </si>
  <si>
    <t>prehra</t>
  </si>
  <si>
    <t>body</t>
  </si>
  <si>
    <t>Poradie</t>
  </si>
  <si>
    <t>počet stretnutí</t>
  </si>
  <si>
    <t xml:space="preserve">I. kolo hrané dňa:   </t>
  </si>
  <si>
    <t xml:space="preserve">II. kolo hrané dňa:   </t>
  </si>
  <si>
    <t xml:space="preserve">III. kolo hrané dňa:   </t>
  </si>
  <si>
    <t xml:space="preserve">IV. kolo hrané dňa:   </t>
  </si>
  <si>
    <t xml:space="preserve">V. kolo hrané dňa:   </t>
  </si>
  <si>
    <t xml:space="preserve">VI. kolo hrané dňa:   </t>
  </si>
  <si>
    <t xml:space="preserve">VII. kolo hrané dňa:   </t>
  </si>
  <si>
    <t xml:space="preserve">VIII. kolo hrané dňa:   </t>
  </si>
  <si>
    <t>Počet odohratých stretnutí  celkom</t>
  </si>
  <si>
    <t>I.</t>
  </si>
  <si>
    <t>II.</t>
  </si>
  <si>
    <t>skóre</t>
  </si>
  <si>
    <t>Skóre</t>
  </si>
  <si>
    <t>TABUĽKA</t>
  </si>
  <si>
    <t>FUTBAL</t>
  </si>
  <si>
    <t>skóre v I. a v II. časti</t>
  </si>
  <si>
    <t>Rozdiel skóre</t>
  </si>
  <si>
    <t xml:space="preserve">X. kolo hrané dňa:   </t>
  </si>
  <si>
    <t xml:space="preserve">IX. kolo hrané dňa:   </t>
  </si>
  <si>
    <t xml:space="preserve">XI. kolo hrané dňa:   </t>
  </si>
  <si>
    <t xml:space="preserve">XII. kolo hrané dňa:   </t>
  </si>
  <si>
    <t>FK RIMAVSKÁ SEČ</t>
  </si>
  <si>
    <t>FK RADNOVCE</t>
  </si>
  <si>
    <t>FK KRÁĽ</t>
  </si>
  <si>
    <t>FK REVÚČKA</t>
  </si>
  <si>
    <t>FK GEMER</t>
  </si>
  <si>
    <t>FK SIRK</t>
  </si>
  <si>
    <t>FK JELŠAVA</t>
  </si>
  <si>
    <t>FK VEĽKÉ TERIAKOVCE</t>
  </si>
  <si>
    <t>´FK GEMER</t>
  </si>
  <si>
    <t>nehrá sa</t>
  </si>
  <si>
    <t xml:space="preserve">XIII. kolo hrané dňa:   </t>
  </si>
  <si>
    <t xml:space="preserve">XIV. kolo hrané dňa:   </t>
  </si>
  <si>
    <t xml:space="preserve">XV. kolo hrané dňa:   </t>
  </si>
  <si>
    <t>29.8.2014 - piatok</t>
  </si>
  <si>
    <t>15.9.2014 - pondelok</t>
  </si>
  <si>
    <t>výsledok</t>
  </si>
</sst>
</file>

<file path=xl/styles.xml><?xml version="1.0" encoding="utf-8"?>
<styleSheet xmlns="http://schemas.openxmlformats.org/spreadsheetml/2006/main">
  <numFmts count="1">
    <numFmt numFmtId="164" formatCode="d/mmmm\ yyyy"/>
  </numFmts>
  <fonts count="9">
    <font>
      <sz val="10"/>
      <name val="Arial CE"/>
      <charset val="238"/>
    </font>
    <font>
      <sz val="9"/>
      <name val="Arial CE"/>
      <family val="2"/>
      <charset val="238"/>
    </font>
    <font>
      <sz val="36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sz val="20"/>
      <name val="Arial CE"/>
      <family val="2"/>
      <charset val="238"/>
    </font>
    <font>
      <sz val="26"/>
      <name val="Arial CE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0" xfId="0" applyFont="1" applyBorder="1" applyAlignment="1"/>
    <xf numFmtId="0" fontId="1" fillId="0" borderId="0" xfId="0" applyFont="1" applyAlignment="1"/>
    <xf numFmtId="0" fontId="1" fillId="0" borderId="4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/>
    </xf>
    <xf numFmtId="0" fontId="1" fillId="0" borderId="5" xfId="0" applyFont="1" applyBorder="1" applyAlignment="1">
      <alignment horizontal="center" textRotation="90"/>
    </xf>
    <xf numFmtId="0" fontId="1" fillId="0" borderId="0" xfId="0" applyFont="1" applyBorder="1" applyAlignment="1">
      <alignment horizontal="center" textRotation="90"/>
    </xf>
    <xf numFmtId="0" fontId="1" fillId="0" borderId="0" xfId="0" applyFont="1" applyAlignment="1">
      <alignment textRotation="90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textRotation="90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1" fillId="2" borderId="2" xfId="0" applyFont="1" applyFill="1" applyBorder="1" applyAlignment="1"/>
    <xf numFmtId="0" fontId="3" fillId="0" borderId="0" xfId="0" applyFont="1" applyBorder="1" applyAlignment="1">
      <alignment horizontal="left"/>
    </xf>
    <xf numFmtId="0" fontId="1" fillId="2" borderId="6" xfId="0" applyFont="1" applyFill="1" applyBorder="1" applyAlignment="1"/>
    <xf numFmtId="0" fontId="1" fillId="0" borderId="0" xfId="0" applyFont="1" applyBorder="1" applyAlignment="1">
      <alignment vertical="center" textRotation="90"/>
    </xf>
    <xf numFmtId="0" fontId="1" fillId="0" borderId="0" xfId="0" applyFont="1" applyAlignment="1">
      <alignment vertical="center" textRotation="90"/>
    </xf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6" xfId="0" applyFont="1" applyBorder="1" applyAlignment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textRotation="90"/>
    </xf>
    <xf numFmtId="0" fontId="2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center" textRotation="90"/>
    </xf>
    <xf numFmtId="0" fontId="3" fillId="0" borderId="12" xfId="0" applyFont="1" applyBorder="1" applyAlignment="1">
      <alignment horizontal="centerContinuous" vertical="center" wrapText="1"/>
    </xf>
    <xf numFmtId="0" fontId="3" fillId="0" borderId="12" xfId="0" applyFont="1" applyBorder="1" applyAlignment="1">
      <alignment horizontal="centerContinuous" wrapText="1"/>
    </xf>
    <xf numFmtId="0" fontId="3" fillId="0" borderId="13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textRotation="90" wrapText="1"/>
    </xf>
    <xf numFmtId="0" fontId="1" fillId="0" borderId="28" xfId="0" applyFont="1" applyBorder="1" applyAlignment="1">
      <alignment vertical="center"/>
    </xf>
    <xf numFmtId="0" fontId="1" fillId="0" borderId="14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3" xfId="0" applyFont="1" applyBorder="1" applyAlignment="1">
      <alignment vertic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/>
    <xf numFmtId="0" fontId="3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3" borderId="0" xfId="0" applyFont="1" applyFill="1" applyAlignment="1" applyProtection="1">
      <alignment horizontal="right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/>
    <xf numFmtId="0" fontId="7" fillId="0" borderId="37" xfId="0" applyFont="1" applyBorder="1" applyAlignment="1" applyProtection="1">
      <alignment horizontal="center"/>
      <protection locked="0"/>
    </xf>
    <xf numFmtId="0" fontId="7" fillId="0" borderId="42" xfId="0" applyFont="1" applyBorder="1" applyAlignment="1" applyProtection="1">
      <alignment horizontal="center"/>
      <protection locked="0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Border="1" applyAlignment="1"/>
    <xf numFmtId="0" fontId="7" fillId="0" borderId="0" xfId="0" applyFont="1" applyBorder="1"/>
    <xf numFmtId="0" fontId="7" fillId="3" borderId="0" xfId="0" applyFont="1" applyFill="1" applyAlignment="1">
      <alignment textRotation="90" shrinkToFit="1"/>
    </xf>
    <xf numFmtId="0" fontId="7" fillId="0" borderId="38" xfId="0" applyFont="1" applyBorder="1" applyAlignment="1"/>
    <xf numFmtId="0" fontId="7" fillId="0" borderId="0" xfId="0" applyFont="1" applyAlignment="1">
      <alignment textRotation="90" shrinkToFit="1"/>
    </xf>
    <xf numFmtId="164" fontId="8" fillId="3" borderId="0" xfId="0" applyNumberFormat="1" applyFont="1" applyFill="1" applyAlignment="1" applyProtection="1">
      <alignment horizontal="left"/>
      <protection locked="0"/>
    </xf>
    <xf numFmtId="164" fontId="8" fillId="0" borderId="0" xfId="0" applyNumberFormat="1" applyFont="1" applyAlignment="1" applyProtection="1">
      <alignment horizontal="left"/>
      <protection locked="0"/>
    </xf>
    <xf numFmtId="0" fontId="7" fillId="3" borderId="0" xfId="0" applyFont="1" applyFill="1" applyAlignment="1">
      <alignment textRotation="90"/>
    </xf>
    <xf numFmtId="0" fontId="7" fillId="0" borderId="0" xfId="0" applyFont="1" applyAlignment="1"/>
    <xf numFmtId="0" fontId="7" fillId="3" borderId="0" xfId="0" applyFont="1" applyFill="1" applyBorder="1" applyAlignment="1">
      <alignment horizontal="center"/>
    </xf>
    <xf numFmtId="0" fontId="7" fillId="3" borderId="43" xfId="0" applyFont="1" applyFill="1" applyBorder="1" applyAlignment="1">
      <alignment horizontal="center"/>
    </xf>
    <xf numFmtId="0" fontId="7" fillId="3" borderId="38" xfId="0" applyFont="1" applyFill="1" applyBorder="1" applyAlignment="1">
      <alignment horizontal="center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textRotation="90" wrapText="1"/>
    </xf>
    <xf numFmtId="0" fontId="1" fillId="0" borderId="0" xfId="0" applyFont="1" applyBorder="1" applyAlignment="1">
      <alignment horizontal="center" textRotation="90" wrapText="1"/>
    </xf>
    <xf numFmtId="0" fontId="1" fillId="0" borderId="21" xfId="0" applyFont="1" applyBorder="1" applyAlignment="1">
      <alignment horizontal="center" textRotation="90" wrapText="1"/>
    </xf>
    <xf numFmtId="0" fontId="1" fillId="2" borderId="4" xfId="0" applyFont="1" applyFill="1" applyBorder="1" applyAlignment="1">
      <alignment horizontal="center" textRotation="90" wrapText="1"/>
    </xf>
    <xf numFmtId="0" fontId="1" fillId="2" borderId="21" xfId="0" applyFont="1" applyFill="1" applyBorder="1" applyAlignment="1">
      <alignment horizontal="center" textRotation="90" wrapText="1"/>
    </xf>
    <xf numFmtId="0" fontId="1" fillId="0" borderId="4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0" fillId="0" borderId="0" xfId="0" applyAlignment="1">
      <alignment wrapText="1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27"/>
  <sheetViews>
    <sheetView showGridLines="0" tabSelected="1" topLeftCell="A5" zoomScaleNormal="100" workbookViewId="0">
      <selection activeCell="C12" sqref="C12"/>
    </sheetView>
  </sheetViews>
  <sheetFormatPr defaultRowHeight="14.25"/>
  <cols>
    <col min="1" max="1" width="5.28515625" style="59" customWidth="1"/>
    <col min="2" max="3" width="35.7109375" style="59" customWidth="1"/>
    <col min="4" max="4" width="4.5703125" style="58" customWidth="1"/>
    <col min="5" max="5" width="1" style="59" customWidth="1"/>
    <col min="6" max="6" width="4.28515625" style="58" customWidth="1"/>
    <col min="7" max="7" width="3.42578125" style="59" customWidth="1"/>
    <col min="8" max="16384" width="9.140625" style="59"/>
  </cols>
  <sheetData>
    <row r="1" spans="1:6">
      <c r="A1" s="79" t="s">
        <v>28</v>
      </c>
      <c r="B1" s="79"/>
      <c r="C1" s="57" t="s">
        <v>32</v>
      </c>
    </row>
    <row r="2" spans="1:6">
      <c r="A2" s="79" t="s">
        <v>30</v>
      </c>
      <c r="B2" s="79"/>
      <c r="C2" s="57" t="s">
        <v>33</v>
      </c>
    </row>
    <row r="3" spans="1:6">
      <c r="A3" s="79" t="s">
        <v>31</v>
      </c>
      <c r="B3" s="79"/>
      <c r="C3" s="57" t="s">
        <v>34</v>
      </c>
    </row>
    <row r="4" spans="1:6">
      <c r="A4" s="79" t="s">
        <v>29</v>
      </c>
      <c r="B4" s="79"/>
      <c r="C4" s="57" t="s">
        <v>35</v>
      </c>
    </row>
    <row r="5" spans="1:6" ht="14.1" customHeight="1">
      <c r="A5" s="69"/>
      <c r="B5" s="60" t="s">
        <v>7</v>
      </c>
      <c r="C5" s="72">
        <v>41854</v>
      </c>
      <c r="D5" s="77" t="s">
        <v>43</v>
      </c>
      <c r="E5" s="77"/>
      <c r="F5" s="77"/>
    </row>
    <row r="6" spans="1:6" ht="15.95" customHeight="1">
      <c r="A6" s="61">
        <v>1</v>
      </c>
      <c r="B6" s="62" t="str">
        <f>A1</f>
        <v>FK RIMAVSKÁ SEČ</v>
      </c>
      <c r="C6" s="62" t="str">
        <f>A4</f>
        <v>FK RADNOVCE</v>
      </c>
      <c r="D6" s="63"/>
      <c r="E6" s="70" t="s">
        <v>0</v>
      </c>
      <c r="F6" s="64"/>
    </row>
    <row r="7" spans="1:6" ht="15.95" customHeight="1">
      <c r="A7" s="61">
        <f>A6+1</f>
        <v>2</v>
      </c>
      <c r="B7" s="62" t="str">
        <f>A2</f>
        <v>FK KRÁĽ</v>
      </c>
      <c r="C7" s="62" t="str">
        <f>A3</f>
        <v>FK REVÚČKA</v>
      </c>
      <c r="D7" s="63"/>
      <c r="E7" s="70" t="s">
        <v>0</v>
      </c>
      <c r="F7" s="64"/>
    </row>
    <row r="8" spans="1:6" ht="15.95" customHeight="1">
      <c r="A8" s="69"/>
      <c r="B8" s="60" t="s">
        <v>8</v>
      </c>
      <c r="C8" s="72">
        <f>C5+7</f>
        <v>41861</v>
      </c>
      <c r="D8" s="77" t="s">
        <v>43</v>
      </c>
      <c r="E8" s="77"/>
      <c r="F8" s="77"/>
    </row>
    <row r="9" spans="1:6" ht="15.95" customHeight="1">
      <c r="A9" s="61">
        <f>A7+1</f>
        <v>3</v>
      </c>
      <c r="B9" s="62" t="s">
        <v>32</v>
      </c>
      <c r="C9" s="62" t="s">
        <v>30</v>
      </c>
      <c r="D9" s="63"/>
      <c r="E9" s="70" t="s">
        <v>0</v>
      </c>
      <c r="F9" s="64"/>
    </row>
    <row r="10" spans="1:6" ht="15.95" customHeight="1">
      <c r="A10" s="61">
        <f>A9+1</f>
        <v>4</v>
      </c>
      <c r="B10" s="62" t="s">
        <v>29</v>
      </c>
      <c r="C10" s="62" t="s">
        <v>33</v>
      </c>
      <c r="D10" s="63"/>
      <c r="E10" s="70" t="s">
        <v>0</v>
      </c>
      <c r="F10" s="64"/>
    </row>
    <row r="11" spans="1:6" ht="15.95" customHeight="1">
      <c r="A11" s="69"/>
      <c r="B11" s="60" t="s">
        <v>9</v>
      </c>
      <c r="C11" s="72">
        <f>C8+7</f>
        <v>41868</v>
      </c>
      <c r="D11" s="77" t="s">
        <v>43</v>
      </c>
      <c r="E11" s="77"/>
      <c r="F11" s="77"/>
    </row>
    <row r="12" spans="1:6" ht="15.95" customHeight="1">
      <c r="A12" s="61">
        <f>A10+1</f>
        <v>5</v>
      </c>
      <c r="B12" s="62" t="s">
        <v>35</v>
      </c>
      <c r="C12" s="62" t="str">
        <f>A4</f>
        <v>FK RADNOVCE</v>
      </c>
      <c r="D12" s="63"/>
      <c r="E12" s="70" t="s">
        <v>0</v>
      </c>
      <c r="F12" s="64"/>
    </row>
    <row r="13" spans="1:6" ht="15.95" customHeight="1">
      <c r="A13" s="61">
        <f>A12+1</f>
        <v>6</v>
      </c>
      <c r="B13" s="62" t="s">
        <v>34</v>
      </c>
      <c r="C13" s="62" t="s">
        <v>31</v>
      </c>
      <c r="D13" s="63"/>
      <c r="E13" s="70" t="s">
        <v>0</v>
      </c>
      <c r="F13" s="64"/>
    </row>
    <row r="14" spans="1:6" ht="15.95" customHeight="1">
      <c r="A14" s="69"/>
      <c r="B14" s="60" t="s">
        <v>10</v>
      </c>
      <c r="C14" s="72">
        <f>C11+7</f>
        <v>41875</v>
      </c>
      <c r="D14" s="77" t="s">
        <v>43</v>
      </c>
      <c r="E14" s="77"/>
      <c r="F14" s="77"/>
    </row>
    <row r="15" spans="1:6" ht="15.95" customHeight="1">
      <c r="A15" s="61">
        <f>A13+1</f>
        <v>7</v>
      </c>
      <c r="B15" s="62" t="s">
        <v>36</v>
      </c>
      <c r="C15" s="62" t="s">
        <v>34</v>
      </c>
      <c r="D15" s="63"/>
      <c r="E15" s="70" t="s">
        <v>0</v>
      </c>
      <c r="F15" s="64"/>
    </row>
    <row r="16" spans="1:6" ht="15.95" customHeight="1">
      <c r="A16" s="61">
        <f>A15+1</f>
        <v>8</v>
      </c>
      <c r="B16" s="62" t="s">
        <v>28</v>
      </c>
      <c r="C16" s="62" t="s">
        <v>33</v>
      </c>
      <c r="D16" s="63"/>
      <c r="E16" s="70" t="s">
        <v>0</v>
      </c>
      <c r="F16" s="64"/>
    </row>
    <row r="17" spans="1:24" ht="15.95" customHeight="1">
      <c r="A17" s="69"/>
      <c r="B17" s="60" t="s">
        <v>11</v>
      </c>
      <c r="C17" s="72">
        <f>C14+7</f>
        <v>41882</v>
      </c>
      <c r="D17" s="77" t="s">
        <v>43</v>
      </c>
      <c r="E17" s="77"/>
      <c r="F17" s="77"/>
    </row>
    <row r="18" spans="1:24" ht="15.95" customHeight="1">
      <c r="A18" s="61">
        <f>A16+1</f>
        <v>9</v>
      </c>
      <c r="B18" s="62" t="s">
        <v>35</v>
      </c>
      <c r="C18" s="62" t="s">
        <v>28</v>
      </c>
      <c r="D18" s="63"/>
      <c r="E18" s="70" t="s">
        <v>0</v>
      </c>
      <c r="F18" s="64"/>
    </row>
    <row r="19" spans="1:24" ht="15.95" customHeight="1">
      <c r="A19" s="61">
        <f>A18+1</f>
        <v>10</v>
      </c>
      <c r="B19" s="62" t="s">
        <v>31</v>
      </c>
      <c r="C19" s="62" t="s">
        <v>32</v>
      </c>
      <c r="D19" s="63"/>
      <c r="E19" s="70" t="s">
        <v>0</v>
      </c>
      <c r="F19" s="64"/>
    </row>
    <row r="20" spans="1:24" ht="15.95" customHeight="1">
      <c r="A20" s="69"/>
      <c r="B20" s="60" t="s">
        <v>12</v>
      </c>
      <c r="C20" s="72">
        <f>C17+7</f>
        <v>41889</v>
      </c>
      <c r="D20" s="77" t="s">
        <v>43</v>
      </c>
      <c r="E20" s="77"/>
      <c r="F20" s="77"/>
    </row>
    <row r="21" spans="1:24" ht="15.95" customHeight="1">
      <c r="A21" s="61">
        <f>A19+1</f>
        <v>11</v>
      </c>
      <c r="B21" s="62" t="str">
        <f>C12</f>
        <v>FK RADNOVCE</v>
      </c>
      <c r="C21" s="62" t="s">
        <v>30</v>
      </c>
      <c r="D21" s="63"/>
      <c r="E21" s="70" t="s">
        <v>0</v>
      </c>
      <c r="F21" s="64"/>
    </row>
    <row r="22" spans="1:24" ht="15.95" customHeight="1">
      <c r="A22" s="61">
        <f>A21+1</f>
        <v>12</v>
      </c>
      <c r="B22" s="62" t="s">
        <v>33</v>
      </c>
      <c r="C22" s="62" t="s">
        <v>35</v>
      </c>
      <c r="D22" s="63"/>
      <c r="E22" s="70" t="s">
        <v>0</v>
      </c>
      <c r="F22" s="64"/>
    </row>
    <row r="23" spans="1:24" ht="15.95" customHeight="1">
      <c r="A23" s="71"/>
      <c r="B23" s="66" t="s">
        <v>13</v>
      </c>
      <c r="C23" s="73">
        <f>C20+6</f>
        <v>41895</v>
      </c>
      <c r="D23" s="80"/>
      <c r="E23" s="80"/>
    </row>
    <row r="24" spans="1:24" ht="15.95" customHeight="1">
      <c r="A24" s="61"/>
      <c r="B24" s="62" t="s">
        <v>37</v>
      </c>
      <c r="C24" s="62"/>
      <c r="D24" s="63"/>
      <c r="E24" s="70"/>
      <c r="F24" s="64"/>
    </row>
    <row r="25" spans="1:24" ht="15.95" customHeight="1">
      <c r="A25" s="69"/>
      <c r="B25" s="60" t="s">
        <v>14</v>
      </c>
      <c r="C25" s="72">
        <f>C23+8</f>
        <v>41903</v>
      </c>
      <c r="D25" s="77" t="s">
        <v>43</v>
      </c>
      <c r="E25" s="77"/>
      <c r="F25" s="77"/>
    </row>
    <row r="26" spans="1:24" ht="15.95" customHeight="1">
      <c r="A26" s="61">
        <f>A22+1</f>
        <v>13</v>
      </c>
      <c r="B26" s="62" t="s">
        <v>29</v>
      </c>
      <c r="C26" s="62" t="s">
        <v>34</v>
      </c>
      <c r="D26" s="63"/>
      <c r="E26" s="70" t="s">
        <v>0</v>
      </c>
      <c r="F26" s="64"/>
    </row>
    <row r="27" spans="1:24" ht="15.95" customHeight="1">
      <c r="A27" s="61">
        <f>A26+1</f>
        <v>14</v>
      </c>
      <c r="B27" s="62" t="s">
        <v>28</v>
      </c>
      <c r="C27" s="62" t="s">
        <v>30</v>
      </c>
      <c r="D27" s="63"/>
      <c r="E27" s="70" t="s">
        <v>0</v>
      </c>
      <c r="F27" s="64"/>
    </row>
    <row r="28" spans="1:24" ht="15.95" customHeight="1">
      <c r="A28" s="74"/>
      <c r="B28" s="60" t="s">
        <v>25</v>
      </c>
      <c r="C28" s="72">
        <f>C25+7</f>
        <v>41910</v>
      </c>
      <c r="D28" s="78" t="s">
        <v>43</v>
      </c>
      <c r="E28" s="78"/>
      <c r="F28" s="78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</row>
    <row r="29" spans="1:24" ht="15.95" customHeight="1">
      <c r="A29" s="61">
        <f>A27+1</f>
        <v>15</v>
      </c>
      <c r="B29" s="62" t="s">
        <v>30</v>
      </c>
      <c r="C29" s="62" t="s">
        <v>33</v>
      </c>
      <c r="D29" s="63"/>
      <c r="E29" s="70" t="s">
        <v>0</v>
      </c>
      <c r="F29" s="64"/>
    </row>
    <row r="30" spans="1:24" ht="15.95" customHeight="1">
      <c r="A30" s="61">
        <f>A29+1</f>
        <v>16</v>
      </c>
      <c r="B30" s="62" t="s">
        <v>31</v>
      </c>
      <c r="C30" s="62" t="s">
        <v>29</v>
      </c>
      <c r="D30" s="63"/>
      <c r="E30" s="70" t="s">
        <v>0</v>
      </c>
      <c r="F30" s="64"/>
    </row>
    <row r="31" spans="1:24" ht="15.95" customHeight="1">
      <c r="A31" s="69"/>
      <c r="B31" s="60" t="s">
        <v>24</v>
      </c>
      <c r="C31" s="72">
        <f>C28+7</f>
        <v>41917</v>
      </c>
      <c r="D31" s="77" t="s">
        <v>43</v>
      </c>
      <c r="E31" s="77"/>
      <c r="F31" s="77"/>
    </row>
    <row r="32" spans="1:24" ht="15.95" customHeight="1">
      <c r="A32" s="61">
        <f>A30+1</f>
        <v>17</v>
      </c>
      <c r="B32" s="62" t="s">
        <v>29</v>
      </c>
      <c r="C32" s="62" t="s">
        <v>32</v>
      </c>
      <c r="D32" s="63"/>
      <c r="E32" s="70" t="s">
        <v>0</v>
      </c>
      <c r="F32" s="64"/>
    </row>
    <row r="33" spans="1:6" ht="15.95" customHeight="1">
      <c r="A33" s="61">
        <f>A32+1</f>
        <v>18</v>
      </c>
      <c r="B33" s="62" t="str">
        <f>B16</f>
        <v>FK RIMAVSKÁ SEČ</v>
      </c>
      <c r="C33" s="62" t="s">
        <v>34</v>
      </c>
      <c r="D33" s="63"/>
      <c r="E33" s="70" t="s">
        <v>0</v>
      </c>
      <c r="F33" s="64"/>
    </row>
    <row r="34" spans="1:6" ht="15.95" customHeight="1">
      <c r="A34" s="61">
        <f>A33+1</f>
        <v>19</v>
      </c>
      <c r="B34" s="62" t="s">
        <v>35</v>
      </c>
      <c r="C34" s="62" t="s">
        <v>30</v>
      </c>
      <c r="D34" s="63"/>
      <c r="E34" s="70" t="s">
        <v>0</v>
      </c>
      <c r="F34" s="64"/>
    </row>
    <row r="35" spans="1:6" ht="15.95" customHeight="1">
      <c r="A35" s="69"/>
      <c r="B35" s="60" t="s">
        <v>26</v>
      </c>
      <c r="C35" s="72">
        <f>C31+7</f>
        <v>41924</v>
      </c>
      <c r="D35" s="77" t="s">
        <v>43</v>
      </c>
      <c r="E35" s="77"/>
      <c r="F35" s="77"/>
    </row>
    <row r="36" spans="1:6" ht="15.95" customHeight="1">
      <c r="A36" s="61">
        <f>A33+1</f>
        <v>19</v>
      </c>
      <c r="B36" s="62" t="s">
        <v>34</v>
      </c>
      <c r="C36" s="62" t="s">
        <v>33</v>
      </c>
      <c r="D36" s="63"/>
      <c r="E36" s="70" t="s">
        <v>0</v>
      </c>
      <c r="F36" s="64"/>
    </row>
    <row r="37" spans="1:6" ht="15.95" customHeight="1">
      <c r="A37" s="61">
        <f>A36+1</f>
        <v>20</v>
      </c>
      <c r="B37" s="62" t="str">
        <f>B19</f>
        <v>FK REVÚČKA</v>
      </c>
      <c r="C37" s="62" t="s">
        <v>28</v>
      </c>
      <c r="D37" s="63"/>
      <c r="E37" s="70" t="s">
        <v>0</v>
      </c>
      <c r="F37" s="64"/>
    </row>
    <row r="38" spans="1:6" ht="15.95" customHeight="1">
      <c r="A38" s="69"/>
      <c r="B38" s="60" t="s">
        <v>27</v>
      </c>
      <c r="C38" s="72">
        <f>C35+7</f>
        <v>41931</v>
      </c>
      <c r="D38" s="76" t="s">
        <v>43</v>
      </c>
      <c r="E38" s="76"/>
      <c r="F38" s="76"/>
    </row>
    <row r="39" spans="1:6" ht="15.95" customHeight="1">
      <c r="A39" s="61">
        <f>A37+1</f>
        <v>21</v>
      </c>
      <c r="B39" s="62" t="s">
        <v>28</v>
      </c>
      <c r="C39" s="62" t="s">
        <v>32</v>
      </c>
      <c r="D39" s="63"/>
      <c r="E39" s="70" t="s">
        <v>0</v>
      </c>
      <c r="F39" s="64"/>
    </row>
    <row r="40" spans="1:6" ht="15.95" customHeight="1">
      <c r="A40" s="61">
        <f>A39+1</f>
        <v>22</v>
      </c>
      <c r="B40" s="62" t="s">
        <v>33</v>
      </c>
      <c r="C40" s="62" t="s">
        <v>31</v>
      </c>
      <c r="D40" s="63"/>
      <c r="E40" s="70" t="s">
        <v>0</v>
      </c>
      <c r="F40" s="64"/>
    </row>
    <row r="41" spans="1:6" ht="15.95" customHeight="1">
      <c r="A41" s="61">
        <f>A40+1</f>
        <v>23</v>
      </c>
      <c r="B41" s="62" t="s">
        <v>35</v>
      </c>
      <c r="C41" s="62" t="s">
        <v>34</v>
      </c>
      <c r="D41" s="63"/>
      <c r="E41" s="70" t="s">
        <v>0</v>
      </c>
      <c r="F41" s="64"/>
    </row>
    <row r="42" spans="1:6" ht="15.95" customHeight="1">
      <c r="A42" s="69"/>
      <c r="B42" s="60" t="s">
        <v>38</v>
      </c>
      <c r="C42" s="72">
        <f>C38+7</f>
        <v>41938</v>
      </c>
      <c r="D42" s="77" t="s">
        <v>43</v>
      </c>
      <c r="E42" s="77"/>
      <c r="F42" s="77"/>
    </row>
    <row r="43" spans="1:6" ht="15.95" customHeight="1">
      <c r="A43" s="61">
        <f>A41+1</f>
        <v>24</v>
      </c>
      <c r="B43" s="62" t="s">
        <v>31</v>
      </c>
      <c r="C43" s="62" t="s">
        <v>35</v>
      </c>
      <c r="D43" s="63"/>
      <c r="E43" s="70" t="s">
        <v>0</v>
      </c>
      <c r="F43" s="64"/>
    </row>
    <row r="44" spans="1:6" ht="15.95" customHeight="1">
      <c r="A44" s="61">
        <f>A43+1</f>
        <v>25</v>
      </c>
      <c r="B44" s="62" t="s">
        <v>32</v>
      </c>
      <c r="C44" s="62" t="s">
        <v>33</v>
      </c>
      <c r="D44" s="63"/>
      <c r="E44" s="70" t="s">
        <v>0</v>
      </c>
      <c r="F44" s="64"/>
    </row>
    <row r="45" spans="1:6" ht="15.95" customHeight="1">
      <c r="A45" s="69"/>
      <c r="B45" s="60" t="s">
        <v>39</v>
      </c>
      <c r="C45" s="72" t="s">
        <v>41</v>
      </c>
      <c r="D45" s="77" t="s">
        <v>43</v>
      </c>
      <c r="E45" s="77"/>
      <c r="F45" s="77"/>
    </row>
    <row r="46" spans="1:6" ht="15.95" customHeight="1">
      <c r="A46" s="61">
        <f>A44+1</f>
        <v>26</v>
      </c>
      <c r="B46" s="62" t="s">
        <v>35</v>
      </c>
      <c r="C46" s="62" t="s">
        <v>32</v>
      </c>
      <c r="D46" s="63"/>
      <c r="E46" s="70" t="s">
        <v>0</v>
      </c>
      <c r="F46" s="64"/>
    </row>
    <row r="47" spans="1:6" ht="15.95" customHeight="1">
      <c r="A47" s="69"/>
      <c r="B47" s="60" t="s">
        <v>40</v>
      </c>
      <c r="C47" s="72" t="s">
        <v>42</v>
      </c>
      <c r="D47" s="77" t="s">
        <v>43</v>
      </c>
      <c r="E47" s="77"/>
      <c r="F47" s="77"/>
    </row>
    <row r="48" spans="1:6" ht="15.95" customHeight="1">
      <c r="A48" s="61">
        <f>A46+1</f>
        <v>27</v>
      </c>
      <c r="B48" s="62" t="s">
        <v>34</v>
      </c>
      <c r="C48" s="62" t="s">
        <v>30</v>
      </c>
      <c r="D48" s="63"/>
      <c r="E48" s="70" t="s">
        <v>0</v>
      </c>
      <c r="F48" s="64"/>
    </row>
    <row r="49" spans="1:5" ht="15.95" customHeight="1">
      <c r="A49" s="65"/>
      <c r="B49" s="67"/>
      <c r="C49" s="67"/>
      <c r="D49" s="65"/>
      <c r="E49" s="68"/>
    </row>
    <row r="50" spans="1:5" ht="15.95" customHeight="1">
      <c r="A50" s="65"/>
      <c r="B50" s="65"/>
      <c r="C50" s="65"/>
      <c r="D50" s="81"/>
      <c r="E50" s="81"/>
    </row>
    <row r="51" spans="1:5" ht="15.95" customHeight="1">
      <c r="A51" s="65"/>
      <c r="B51" s="67"/>
      <c r="C51" s="67"/>
      <c r="D51" s="65"/>
      <c r="E51" s="68"/>
    </row>
    <row r="52" spans="1:5" ht="15.95" customHeight="1">
      <c r="A52" s="65"/>
      <c r="B52" s="67"/>
      <c r="C52" s="67"/>
      <c r="D52" s="65"/>
      <c r="E52" s="68"/>
    </row>
    <row r="53" spans="1:5" ht="15.95" customHeight="1">
      <c r="A53" s="65"/>
      <c r="B53" s="67"/>
      <c r="C53" s="67"/>
      <c r="D53" s="65"/>
      <c r="E53" s="68"/>
    </row>
    <row r="54" spans="1:5" ht="15.95" customHeight="1">
      <c r="A54" s="65"/>
      <c r="B54" s="67"/>
      <c r="C54" s="67"/>
      <c r="D54" s="65"/>
      <c r="E54" s="68"/>
    </row>
    <row r="55" spans="1:5" ht="15.95" customHeight="1">
      <c r="A55" s="65"/>
      <c r="B55" s="67"/>
      <c r="C55" s="67"/>
      <c r="D55" s="65"/>
      <c r="E55" s="68"/>
    </row>
    <row r="56" spans="1:5" ht="15.95" customHeight="1">
      <c r="A56" s="65"/>
      <c r="B56" s="67"/>
      <c r="C56" s="67"/>
      <c r="D56" s="65"/>
      <c r="E56" s="68"/>
    </row>
    <row r="57" spans="1:5" ht="15.95" customHeight="1">
      <c r="A57" s="65"/>
      <c r="B57" s="65"/>
      <c r="C57" s="65"/>
      <c r="D57" s="81"/>
      <c r="E57" s="81"/>
    </row>
    <row r="58" spans="1:5" ht="15.95" customHeight="1">
      <c r="A58" s="65"/>
      <c r="B58" s="67"/>
      <c r="C58" s="67"/>
      <c r="D58" s="65"/>
      <c r="E58" s="68"/>
    </row>
    <row r="59" spans="1:5" ht="15.95" customHeight="1">
      <c r="A59" s="65"/>
      <c r="B59" s="67"/>
      <c r="C59" s="67"/>
      <c r="D59" s="65"/>
      <c r="E59" s="68"/>
    </row>
    <row r="60" spans="1:5" ht="15.95" customHeight="1">
      <c r="A60" s="65"/>
      <c r="B60" s="67"/>
      <c r="C60" s="67"/>
      <c r="D60" s="65"/>
      <c r="E60" s="68"/>
    </row>
    <row r="61" spans="1:5" ht="15.95" customHeight="1">
      <c r="A61" s="65"/>
      <c r="B61" s="67"/>
      <c r="C61" s="67"/>
      <c r="D61" s="65"/>
      <c r="E61" s="68"/>
    </row>
    <row r="62" spans="1:5" ht="15.95" customHeight="1">
      <c r="A62" s="65"/>
      <c r="B62" s="67"/>
      <c r="C62" s="67"/>
      <c r="D62" s="65"/>
      <c r="E62" s="68"/>
    </row>
    <row r="63" spans="1:5" ht="15.95" customHeight="1">
      <c r="A63" s="65"/>
      <c r="B63" s="67"/>
      <c r="C63" s="67"/>
      <c r="D63" s="65"/>
      <c r="E63" s="68"/>
    </row>
    <row r="64" spans="1:5" ht="15.95" customHeight="1">
      <c r="A64" s="65"/>
      <c r="B64" s="65"/>
      <c r="C64" s="65"/>
      <c r="D64" s="81"/>
      <c r="E64" s="81"/>
    </row>
    <row r="65" spans="1:5" ht="15.95" customHeight="1">
      <c r="A65" s="65"/>
      <c r="B65" s="67"/>
      <c r="C65" s="67"/>
      <c r="D65" s="65"/>
      <c r="E65" s="68"/>
    </row>
    <row r="66" spans="1:5" ht="15.95" customHeight="1">
      <c r="A66" s="65"/>
      <c r="B66" s="67"/>
      <c r="C66" s="67"/>
      <c r="D66" s="65"/>
      <c r="E66" s="68"/>
    </row>
    <row r="67" spans="1:5" ht="15.95" customHeight="1">
      <c r="A67" s="65"/>
      <c r="B67" s="67"/>
      <c r="C67" s="67"/>
      <c r="D67" s="65"/>
      <c r="E67" s="68"/>
    </row>
    <row r="68" spans="1:5" ht="15.95" customHeight="1">
      <c r="A68" s="65"/>
      <c r="B68" s="67"/>
      <c r="C68" s="67"/>
      <c r="D68" s="65"/>
      <c r="E68" s="68"/>
    </row>
    <row r="69" spans="1:5" ht="15.95" customHeight="1">
      <c r="A69" s="65"/>
      <c r="B69" s="67"/>
      <c r="C69" s="67"/>
      <c r="D69" s="65"/>
      <c r="E69" s="68"/>
    </row>
    <row r="70" spans="1:5" ht="15.95" customHeight="1">
      <c r="A70" s="65"/>
      <c r="B70" s="67"/>
      <c r="C70" s="67"/>
      <c r="D70" s="65"/>
      <c r="E70" s="68"/>
    </row>
    <row r="71" spans="1:5" ht="15.95" customHeight="1">
      <c r="A71" s="65"/>
      <c r="B71" s="65"/>
      <c r="C71" s="65"/>
      <c r="D71" s="81"/>
      <c r="E71" s="81"/>
    </row>
    <row r="72" spans="1:5" ht="15.95" customHeight="1">
      <c r="A72" s="65"/>
      <c r="B72" s="67"/>
      <c r="C72" s="67"/>
      <c r="D72" s="65"/>
      <c r="E72" s="68"/>
    </row>
    <row r="73" spans="1:5" ht="15.95" customHeight="1">
      <c r="A73" s="65"/>
      <c r="B73" s="67"/>
      <c r="C73" s="67"/>
      <c r="D73" s="65"/>
      <c r="E73" s="68"/>
    </row>
    <row r="74" spans="1:5" ht="15.95" customHeight="1">
      <c r="A74" s="65"/>
      <c r="B74" s="67"/>
      <c r="C74" s="67"/>
      <c r="D74" s="65"/>
      <c r="E74" s="68"/>
    </row>
    <row r="75" spans="1:5" ht="15.95" customHeight="1">
      <c r="A75" s="65"/>
      <c r="B75" s="67"/>
      <c r="C75" s="67"/>
      <c r="D75" s="65"/>
      <c r="E75" s="68"/>
    </row>
    <row r="76" spans="1:5" ht="15.95" customHeight="1">
      <c r="A76" s="65"/>
      <c r="B76" s="67"/>
      <c r="C76" s="67"/>
      <c r="D76" s="65"/>
      <c r="E76" s="68"/>
    </row>
    <row r="77" spans="1:5" ht="15.95" customHeight="1">
      <c r="A77" s="65"/>
      <c r="B77" s="67"/>
      <c r="C77" s="67"/>
      <c r="D77" s="65"/>
      <c r="E77" s="68"/>
    </row>
    <row r="78" spans="1:5" ht="15.95" customHeight="1">
      <c r="A78" s="65"/>
      <c r="B78" s="65"/>
      <c r="C78" s="65"/>
      <c r="D78" s="81"/>
      <c r="E78" s="81"/>
    </row>
    <row r="79" spans="1:5" ht="15.95" customHeight="1">
      <c r="A79" s="65"/>
      <c r="B79" s="67"/>
      <c r="C79" s="67"/>
      <c r="D79" s="65"/>
      <c r="E79" s="68"/>
    </row>
    <row r="80" spans="1:5" ht="15.95" customHeight="1">
      <c r="A80" s="65"/>
      <c r="B80" s="67"/>
      <c r="C80" s="67"/>
      <c r="D80" s="65"/>
      <c r="E80" s="68"/>
    </row>
    <row r="81" spans="1:5" ht="15.95" customHeight="1">
      <c r="A81" s="65"/>
      <c r="B81" s="67"/>
      <c r="C81" s="67"/>
      <c r="D81" s="65"/>
      <c r="E81" s="68"/>
    </row>
    <row r="82" spans="1:5" ht="15.95" customHeight="1">
      <c r="A82" s="65"/>
      <c r="B82" s="67"/>
      <c r="C82" s="67"/>
      <c r="D82" s="65"/>
      <c r="E82" s="68"/>
    </row>
    <row r="83" spans="1:5" ht="15.95" customHeight="1">
      <c r="A83" s="65"/>
      <c r="B83" s="67"/>
      <c r="C83" s="67"/>
      <c r="D83" s="65"/>
      <c r="E83" s="68"/>
    </row>
    <row r="84" spans="1:5" ht="15.95" customHeight="1">
      <c r="A84" s="65"/>
      <c r="B84" s="67"/>
      <c r="C84" s="67"/>
      <c r="D84" s="65"/>
      <c r="E84" s="68"/>
    </row>
    <row r="85" spans="1:5" ht="15.95" customHeight="1">
      <c r="A85" s="65"/>
      <c r="B85" s="65"/>
      <c r="C85" s="65"/>
      <c r="D85" s="81"/>
      <c r="E85" s="81"/>
    </row>
    <row r="86" spans="1:5" ht="15.95" customHeight="1">
      <c r="A86" s="65"/>
      <c r="B86" s="67"/>
      <c r="C86" s="67"/>
      <c r="D86" s="65"/>
      <c r="E86" s="68"/>
    </row>
    <row r="87" spans="1:5" ht="15.95" customHeight="1">
      <c r="A87" s="65"/>
      <c r="B87" s="67"/>
      <c r="C87" s="67"/>
      <c r="D87" s="65"/>
      <c r="E87" s="68"/>
    </row>
    <row r="88" spans="1:5" ht="15.95" customHeight="1">
      <c r="A88" s="65"/>
      <c r="B88" s="67"/>
      <c r="C88" s="67"/>
      <c r="D88" s="65"/>
      <c r="E88" s="68"/>
    </row>
    <row r="89" spans="1:5" ht="15.95" customHeight="1">
      <c r="A89" s="65"/>
      <c r="B89" s="67"/>
      <c r="C89" s="67"/>
      <c r="D89" s="65"/>
      <c r="E89" s="68"/>
    </row>
    <row r="90" spans="1:5" ht="15.95" customHeight="1">
      <c r="A90" s="65"/>
      <c r="B90" s="67"/>
      <c r="C90" s="67"/>
      <c r="D90" s="65"/>
      <c r="E90" s="68"/>
    </row>
    <row r="91" spans="1:5" ht="15.95" customHeight="1">
      <c r="A91" s="65"/>
      <c r="B91" s="67"/>
      <c r="C91" s="67"/>
      <c r="D91" s="65"/>
      <c r="E91" s="68"/>
    </row>
    <row r="92" spans="1:5" ht="15.95" customHeight="1">
      <c r="A92" s="65"/>
      <c r="B92" s="65"/>
      <c r="C92" s="65"/>
      <c r="D92" s="81"/>
      <c r="E92" s="81"/>
    </row>
    <row r="93" spans="1:5" ht="15.95" customHeight="1">
      <c r="A93" s="65"/>
      <c r="B93" s="67"/>
      <c r="C93" s="67"/>
      <c r="D93" s="65"/>
      <c r="E93" s="68"/>
    </row>
    <row r="94" spans="1:5" ht="15.95" customHeight="1">
      <c r="A94" s="65"/>
      <c r="B94" s="67"/>
      <c r="C94" s="67"/>
      <c r="D94" s="65"/>
      <c r="E94" s="68"/>
    </row>
    <row r="95" spans="1:5" ht="15.95" customHeight="1">
      <c r="A95" s="65"/>
      <c r="B95" s="67"/>
      <c r="C95" s="67"/>
      <c r="D95" s="65"/>
      <c r="E95" s="68"/>
    </row>
    <row r="96" spans="1:5" ht="15.95" customHeight="1">
      <c r="A96" s="65"/>
      <c r="B96" s="67"/>
      <c r="C96" s="67"/>
      <c r="D96" s="65"/>
      <c r="E96" s="68"/>
    </row>
    <row r="97" spans="1:5" ht="15.95" customHeight="1">
      <c r="A97" s="65"/>
      <c r="B97" s="67"/>
      <c r="C97" s="67"/>
      <c r="D97" s="65"/>
      <c r="E97" s="68"/>
    </row>
    <row r="98" spans="1:5" ht="15.95" customHeight="1">
      <c r="A98" s="65"/>
      <c r="B98" s="67"/>
      <c r="C98" s="67"/>
      <c r="D98" s="65"/>
      <c r="E98" s="68"/>
    </row>
    <row r="99" spans="1:5" ht="15.95" customHeight="1">
      <c r="A99" s="65"/>
      <c r="B99" s="65"/>
      <c r="C99" s="65"/>
      <c r="D99" s="81"/>
      <c r="E99" s="81"/>
    </row>
    <row r="100" spans="1:5" ht="15.95" customHeight="1">
      <c r="A100" s="65"/>
      <c r="B100" s="67"/>
      <c r="C100" s="67"/>
      <c r="D100" s="65"/>
      <c r="E100" s="68"/>
    </row>
    <row r="101" spans="1:5" ht="15.95" customHeight="1">
      <c r="A101" s="65"/>
      <c r="B101" s="67"/>
      <c r="C101" s="67"/>
      <c r="D101" s="65"/>
      <c r="E101" s="68"/>
    </row>
    <row r="102" spans="1:5" ht="15.95" customHeight="1">
      <c r="A102" s="65"/>
      <c r="B102" s="67"/>
      <c r="C102" s="67"/>
      <c r="D102" s="65"/>
      <c r="E102" s="68"/>
    </row>
    <row r="103" spans="1:5" ht="15.95" customHeight="1">
      <c r="A103" s="65"/>
      <c r="B103" s="67"/>
      <c r="C103" s="67"/>
      <c r="D103" s="65"/>
      <c r="E103" s="68"/>
    </row>
    <row r="104" spans="1:5" ht="15.95" customHeight="1">
      <c r="A104" s="65"/>
      <c r="B104" s="67"/>
      <c r="C104" s="67"/>
      <c r="D104" s="65"/>
      <c r="E104" s="68"/>
    </row>
    <row r="105" spans="1:5" ht="15.95" customHeight="1">
      <c r="A105" s="65"/>
      <c r="B105" s="67"/>
      <c r="C105" s="67"/>
      <c r="D105" s="65"/>
      <c r="E105" s="68"/>
    </row>
    <row r="106" spans="1:5" ht="15.95" customHeight="1">
      <c r="A106" s="65"/>
      <c r="B106" s="65"/>
      <c r="C106" s="65"/>
      <c r="D106" s="81"/>
      <c r="E106" s="81"/>
    </row>
    <row r="107" spans="1:5" ht="15.95" customHeight="1">
      <c r="A107" s="65"/>
      <c r="B107" s="67"/>
      <c r="C107" s="67"/>
      <c r="D107" s="65"/>
      <c r="E107" s="68"/>
    </row>
    <row r="108" spans="1:5" ht="15.95" customHeight="1">
      <c r="A108" s="65"/>
      <c r="B108" s="67"/>
      <c r="C108" s="67"/>
      <c r="D108" s="65"/>
      <c r="E108" s="68"/>
    </row>
    <row r="109" spans="1:5" ht="15.95" customHeight="1">
      <c r="A109" s="65"/>
      <c r="B109" s="67"/>
      <c r="C109" s="67"/>
      <c r="D109" s="65"/>
      <c r="E109" s="68"/>
    </row>
    <row r="110" spans="1:5" ht="15.95" customHeight="1">
      <c r="A110" s="65"/>
      <c r="B110" s="67"/>
      <c r="C110" s="67"/>
      <c r="D110" s="65"/>
      <c r="E110" s="68"/>
    </row>
    <row r="111" spans="1:5" ht="15.95" customHeight="1">
      <c r="A111" s="65"/>
      <c r="B111" s="67"/>
      <c r="C111" s="67"/>
      <c r="D111" s="65"/>
      <c r="E111" s="68"/>
    </row>
    <row r="112" spans="1:5" ht="15.95" customHeight="1">
      <c r="A112" s="65"/>
      <c r="B112" s="67"/>
      <c r="C112" s="67"/>
      <c r="D112" s="65"/>
      <c r="E112" s="68"/>
    </row>
    <row r="113" spans="1:5" ht="15.95" customHeight="1">
      <c r="A113" s="65"/>
      <c r="B113" s="65"/>
      <c r="C113" s="65"/>
      <c r="D113" s="81"/>
      <c r="E113" s="81"/>
    </row>
    <row r="114" spans="1:5" ht="15.95" customHeight="1">
      <c r="A114" s="65"/>
      <c r="B114" s="67"/>
      <c r="C114" s="67"/>
      <c r="D114" s="65"/>
      <c r="E114" s="68"/>
    </row>
    <row r="115" spans="1:5" ht="15.95" customHeight="1">
      <c r="A115" s="65"/>
      <c r="B115" s="67"/>
      <c r="C115" s="67"/>
      <c r="D115" s="65"/>
      <c r="E115" s="68"/>
    </row>
    <row r="116" spans="1:5" ht="15.95" customHeight="1">
      <c r="A116" s="65"/>
      <c r="B116" s="67"/>
      <c r="C116" s="67"/>
      <c r="D116" s="65"/>
      <c r="E116" s="68"/>
    </row>
    <row r="117" spans="1:5" ht="15.95" customHeight="1">
      <c r="A117" s="65"/>
      <c r="B117" s="67"/>
      <c r="C117" s="67"/>
      <c r="D117" s="65"/>
      <c r="E117" s="68"/>
    </row>
    <row r="118" spans="1:5" ht="15.95" customHeight="1">
      <c r="A118" s="65"/>
      <c r="B118" s="67"/>
      <c r="C118" s="67"/>
      <c r="D118" s="65"/>
      <c r="E118" s="68"/>
    </row>
    <row r="119" spans="1:5" ht="15.95" customHeight="1">
      <c r="A119" s="65"/>
      <c r="B119" s="67"/>
      <c r="C119" s="67"/>
      <c r="D119" s="65"/>
      <c r="E119" s="68"/>
    </row>
    <row r="120" spans="1:5" ht="15.95" customHeight="1">
      <c r="A120" s="65"/>
      <c r="B120" s="65"/>
      <c r="C120" s="65"/>
      <c r="D120" s="81"/>
      <c r="E120" s="81"/>
    </row>
    <row r="121" spans="1:5" ht="15.95" customHeight="1">
      <c r="A121" s="65"/>
      <c r="B121" s="67"/>
      <c r="C121" s="67"/>
      <c r="D121" s="65"/>
      <c r="E121" s="68"/>
    </row>
    <row r="122" spans="1:5" ht="15.95" customHeight="1">
      <c r="A122" s="65"/>
      <c r="B122" s="67"/>
      <c r="C122" s="67"/>
      <c r="D122" s="65"/>
      <c r="E122" s="68"/>
    </row>
    <row r="123" spans="1:5" ht="15.95" customHeight="1">
      <c r="A123" s="65"/>
      <c r="B123" s="67"/>
      <c r="C123" s="67"/>
      <c r="D123" s="65"/>
      <c r="E123" s="68"/>
    </row>
    <row r="124" spans="1:5" ht="15.95" customHeight="1">
      <c r="A124" s="65"/>
      <c r="B124" s="67"/>
      <c r="C124" s="67"/>
      <c r="D124" s="65"/>
      <c r="E124" s="68"/>
    </row>
    <row r="125" spans="1:5" ht="15.95" customHeight="1">
      <c r="A125" s="65"/>
      <c r="B125" s="67"/>
      <c r="C125" s="67"/>
      <c r="D125" s="65"/>
      <c r="E125" s="68"/>
    </row>
    <row r="126" spans="1:5" ht="15.95" customHeight="1">
      <c r="A126" s="65"/>
      <c r="B126" s="67"/>
      <c r="C126" s="67"/>
      <c r="D126" s="65"/>
      <c r="E126" s="68"/>
    </row>
    <row r="127" spans="1:5" ht="15.95" customHeight="1">
      <c r="A127" s="65"/>
      <c r="B127" s="65"/>
      <c r="C127" s="65"/>
      <c r="D127" s="81"/>
      <c r="E127" s="81"/>
    </row>
    <row r="128" spans="1:5" ht="15.95" customHeight="1">
      <c r="A128" s="65"/>
      <c r="B128" s="67"/>
      <c r="C128" s="67"/>
      <c r="D128" s="65"/>
      <c r="E128" s="68"/>
    </row>
    <row r="129" spans="1:6" ht="15.95" customHeight="1">
      <c r="A129" s="65"/>
      <c r="B129" s="67"/>
      <c r="C129" s="67"/>
      <c r="D129" s="65"/>
      <c r="E129" s="68"/>
    </row>
    <row r="130" spans="1:6" ht="15.95" customHeight="1">
      <c r="A130" s="65"/>
      <c r="B130" s="67"/>
      <c r="C130" s="67"/>
      <c r="D130" s="65"/>
      <c r="E130" s="68"/>
    </row>
    <row r="131" spans="1:6" ht="15.95" customHeight="1">
      <c r="A131" s="65"/>
      <c r="B131" s="67"/>
      <c r="C131" s="67"/>
      <c r="D131" s="65"/>
      <c r="E131" s="68"/>
    </row>
    <row r="132" spans="1:6" ht="15.95" customHeight="1">
      <c r="A132" s="65"/>
      <c r="B132" s="67"/>
      <c r="C132" s="67"/>
      <c r="D132" s="65"/>
      <c r="E132" s="68"/>
    </row>
    <row r="133" spans="1:6" ht="15.95" customHeight="1">
      <c r="A133" s="65"/>
      <c r="B133" s="67"/>
      <c r="C133" s="67"/>
      <c r="D133" s="65"/>
      <c r="E133" s="68"/>
    </row>
    <row r="134" spans="1:6" ht="15.95" customHeight="1">
      <c r="A134" s="65"/>
      <c r="B134" s="65"/>
      <c r="C134" s="65"/>
      <c r="D134" s="81"/>
      <c r="E134" s="81"/>
    </row>
    <row r="135" spans="1:6" ht="15.95" customHeight="1">
      <c r="A135" s="65"/>
      <c r="B135" s="67"/>
      <c r="C135" s="67"/>
      <c r="D135" s="65"/>
      <c r="E135" s="68"/>
    </row>
    <row r="136" spans="1:6" ht="15.95" customHeight="1">
      <c r="A136" s="65"/>
      <c r="B136" s="67"/>
      <c r="C136" s="67"/>
      <c r="D136" s="65"/>
      <c r="E136" s="68"/>
    </row>
    <row r="137" spans="1:6" ht="15.95" customHeight="1">
      <c r="A137" s="65"/>
      <c r="B137" s="67"/>
      <c r="C137" s="67"/>
      <c r="D137" s="65"/>
      <c r="E137" s="68"/>
    </row>
    <row r="138" spans="1:6" ht="15.95" customHeight="1">
      <c r="A138" s="65"/>
      <c r="B138" s="67"/>
      <c r="C138" s="67"/>
      <c r="D138" s="65"/>
      <c r="E138" s="68"/>
    </row>
    <row r="139" spans="1:6" ht="15.95" customHeight="1">
      <c r="A139" s="65"/>
      <c r="B139" s="67"/>
      <c r="C139" s="67"/>
      <c r="D139" s="65"/>
      <c r="E139" s="68"/>
    </row>
    <row r="140" spans="1:6" ht="15.95" customHeight="1">
      <c r="A140" s="65"/>
      <c r="B140" s="67"/>
      <c r="C140" s="67"/>
      <c r="D140" s="65"/>
      <c r="E140" s="68"/>
    </row>
    <row r="141" spans="1:6" ht="15.95" customHeight="1">
      <c r="A141" s="65"/>
      <c r="B141" s="65"/>
      <c r="C141" s="65"/>
      <c r="D141" s="81"/>
      <c r="E141" s="81"/>
    </row>
    <row r="142" spans="1:6" ht="15.95" customHeight="1">
      <c r="A142" s="65"/>
      <c r="B142" s="67"/>
      <c r="C142" s="67"/>
      <c r="D142" s="65"/>
      <c r="E142" s="68"/>
      <c r="F142" s="65"/>
    </row>
    <row r="143" spans="1:6" ht="15.95" customHeight="1">
      <c r="A143" s="65"/>
      <c r="B143" s="67"/>
      <c r="C143" s="67"/>
      <c r="D143" s="65"/>
      <c r="E143" s="68"/>
      <c r="F143" s="65"/>
    </row>
    <row r="144" spans="1:6" ht="15.95" customHeight="1">
      <c r="A144" s="65"/>
      <c r="B144" s="67"/>
      <c r="C144" s="67"/>
      <c r="D144" s="65"/>
      <c r="E144" s="68"/>
      <c r="F144" s="65"/>
    </row>
    <row r="145" spans="1:6" ht="15.95" customHeight="1">
      <c r="A145" s="65"/>
      <c r="B145" s="67"/>
      <c r="C145" s="67"/>
      <c r="D145" s="65"/>
      <c r="E145" s="68"/>
      <c r="F145" s="65"/>
    </row>
    <row r="146" spans="1:6" ht="15.95" customHeight="1">
      <c r="A146" s="65"/>
      <c r="B146" s="67"/>
      <c r="C146" s="67"/>
      <c r="D146" s="65"/>
      <c r="E146" s="68"/>
      <c r="F146" s="65"/>
    </row>
    <row r="147" spans="1:6" ht="15.95" customHeight="1">
      <c r="A147" s="65"/>
      <c r="B147" s="67"/>
      <c r="C147" s="67"/>
      <c r="D147" s="65"/>
      <c r="E147" s="68"/>
      <c r="F147" s="65"/>
    </row>
    <row r="148" spans="1:6" ht="15.95" customHeight="1">
      <c r="A148" s="65"/>
      <c r="B148" s="65"/>
      <c r="C148" s="65"/>
      <c r="D148" s="81"/>
      <c r="E148" s="81"/>
      <c r="F148" s="65"/>
    </row>
    <row r="149" spans="1:6" ht="15.95" customHeight="1">
      <c r="A149" s="65"/>
      <c r="B149" s="67"/>
      <c r="C149" s="67"/>
      <c r="D149" s="65"/>
      <c r="E149" s="68"/>
      <c r="F149" s="65"/>
    </row>
    <row r="150" spans="1:6" ht="15.95" customHeight="1">
      <c r="A150" s="65"/>
      <c r="B150" s="67"/>
      <c r="C150" s="67"/>
      <c r="D150" s="65"/>
      <c r="E150" s="68"/>
      <c r="F150" s="65"/>
    </row>
    <row r="151" spans="1:6" ht="15.95" customHeight="1">
      <c r="A151" s="65"/>
      <c r="B151" s="67"/>
      <c r="C151" s="67"/>
      <c r="D151" s="65"/>
      <c r="E151" s="68"/>
      <c r="F151" s="65"/>
    </row>
    <row r="152" spans="1:6" ht="15.95" customHeight="1">
      <c r="A152" s="65"/>
      <c r="B152" s="67"/>
      <c r="C152" s="67"/>
      <c r="D152" s="65"/>
      <c r="E152" s="68"/>
      <c r="F152" s="65"/>
    </row>
    <row r="153" spans="1:6" ht="15.95" customHeight="1">
      <c r="A153" s="65"/>
      <c r="B153" s="67"/>
      <c r="C153" s="67"/>
      <c r="D153" s="65"/>
      <c r="E153" s="68"/>
      <c r="F153" s="65"/>
    </row>
    <row r="154" spans="1:6" ht="15.95" customHeight="1">
      <c r="A154" s="65"/>
      <c r="B154" s="68"/>
      <c r="C154" s="68"/>
      <c r="D154" s="65"/>
      <c r="E154" s="68"/>
      <c r="F154" s="65"/>
    </row>
    <row r="155" spans="1:6" ht="15.95" customHeight="1">
      <c r="A155" s="58"/>
    </row>
    <row r="156" spans="1:6" ht="15.95" customHeight="1">
      <c r="A156" s="58"/>
    </row>
    <row r="157" spans="1:6" ht="15.95" customHeight="1">
      <c r="A157" s="58"/>
    </row>
    <row r="158" spans="1:6" ht="15.95" customHeight="1">
      <c r="A158" s="58"/>
    </row>
    <row r="159" spans="1:6" ht="15.95" customHeight="1"/>
    <row r="160" spans="1:6" ht="15.95" customHeight="1"/>
    <row r="161" ht="15.95" customHeight="1"/>
    <row r="162" ht="15.95" customHeight="1"/>
    <row r="163" ht="15.95" customHeight="1"/>
    <row r="164" ht="15.95" customHeight="1"/>
    <row r="165" ht="15.95" customHeight="1"/>
    <row r="166" ht="15.95" customHeight="1"/>
    <row r="167" ht="15.95" customHeight="1"/>
    <row r="168" ht="15.95" customHeight="1"/>
    <row r="169" ht="15.95" customHeight="1"/>
    <row r="170" ht="15.95" customHeight="1"/>
    <row r="171" ht="15.95" customHeight="1"/>
    <row r="172" ht="15.95" customHeight="1"/>
    <row r="173" ht="15.95" customHeight="1"/>
    <row r="174" ht="15.95" customHeight="1"/>
    <row r="175" ht="15.95" customHeight="1"/>
    <row r="176" ht="15.95" customHeight="1"/>
    <row r="177" ht="15.95" customHeight="1"/>
    <row r="178" ht="15.95" customHeight="1"/>
    <row r="179" ht="15.95" customHeight="1"/>
    <row r="180" ht="15.95" customHeight="1"/>
    <row r="181" ht="15.95" customHeight="1"/>
    <row r="182" ht="15.95" customHeight="1"/>
    <row r="183" ht="15.95" customHeight="1"/>
    <row r="184" ht="15.95" customHeight="1"/>
    <row r="185" ht="15.95" customHeight="1"/>
    <row r="186" ht="15.95" customHeight="1"/>
    <row r="187" ht="15.95" customHeight="1"/>
    <row r="188" ht="15.95" customHeight="1"/>
    <row r="189" ht="15.95" customHeight="1"/>
    <row r="190" ht="15.95" customHeight="1"/>
    <row r="191" ht="15.95" customHeight="1"/>
    <row r="192" ht="15.95" customHeight="1"/>
    <row r="193" ht="15.95" customHeight="1"/>
    <row r="194" ht="15.95" customHeight="1"/>
    <row r="195" ht="15.95" customHeight="1"/>
    <row r="196" ht="15.95" customHeight="1"/>
    <row r="197" ht="15.95" customHeight="1"/>
    <row r="198" ht="15.95" customHeight="1"/>
    <row r="199" ht="15.95" customHeight="1"/>
    <row r="200" ht="15.95" customHeight="1"/>
    <row r="201" ht="15.95" customHeight="1"/>
    <row r="202" ht="15.95" customHeight="1"/>
    <row r="203" ht="15.95" customHeight="1"/>
    <row r="204" ht="15.95" customHeight="1"/>
    <row r="205" ht="15.95" customHeight="1"/>
    <row r="206" ht="15.95" customHeight="1"/>
    <row r="207" ht="15.95" customHeight="1"/>
    <row r="208" ht="15.95" customHeight="1"/>
    <row r="209" ht="15.95" customHeight="1"/>
    <row r="210" ht="15.95" customHeight="1"/>
    <row r="211" ht="15.95" customHeight="1"/>
    <row r="212" ht="15.95" customHeight="1"/>
    <row r="213" ht="15.95" customHeight="1"/>
    <row r="214" ht="15.95" customHeight="1"/>
    <row r="215" ht="15.95" customHeight="1"/>
    <row r="216" ht="15.95" customHeight="1"/>
    <row r="217" ht="15.95" customHeight="1"/>
    <row r="218" ht="15.95" customHeight="1"/>
    <row r="219" ht="15.95" customHeight="1"/>
    <row r="220" ht="15.95" customHeight="1"/>
    <row r="221" ht="15.95" customHeight="1"/>
    <row r="222" ht="15.95" customHeight="1"/>
    <row r="223" ht="15.95" customHeight="1"/>
    <row r="224" ht="15.95" customHeight="1"/>
    <row r="225" ht="15.95" customHeight="1"/>
    <row r="226" ht="15.95" customHeight="1"/>
    <row r="227" ht="15.95" customHeight="1"/>
  </sheetData>
  <mergeCells count="34">
    <mergeCell ref="D106:E106"/>
    <mergeCell ref="D113:E113"/>
    <mergeCell ref="D92:E92"/>
    <mergeCell ref="D99:E99"/>
    <mergeCell ref="D50:E50"/>
    <mergeCell ref="D57:E57"/>
    <mergeCell ref="D78:E78"/>
    <mergeCell ref="D85:E85"/>
    <mergeCell ref="D64:E64"/>
    <mergeCell ref="D71:E71"/>
    <mergeCell ref="D148:E148"/>
    <mergeCell ref="D134:E134"/>
    <mergeCell ref="D141:E141"/>
    <mergeCell ref="D120:E120"/>
    <mergeCell ref="D127:E127"/>
    <mergeCell ref="D5:F5"/>
    <mergeCell ref="D8:F8"/>
    <mergeCell ref="D11:F11"/>
    <mergeCell ref="D14:F14"/>
    <mergeCell ref="A1:B1"/>
    <mergeCell ref="A2:B2"/>
    <mergeCell ref="A3:B3"/>
    <mergeCell ref="A4:B4"/>
    <mergeCell ref="D38:F38"/>
    <mergeCell ref="D42:F42"/>
    <mergeCell ref="D45:F45"/>
    <mergeCell ref="D47:F47"/>
    <mergeCell ref="D17:F17"/>
    <mergeCell ref="D20:F20"/>
    <mergeCell ref="D25:F25"/>
    <mergeCell ref="D28:F28"/>
    <mergeCell ref="D31:F31"/>
    <mergeCell ref="D35:F35"/>
    <mergeCell ref="D23:E23"/>
  </mergeCells>
  <phoneticPr fontId="0" type="noConversion"/>
  <printOptions horizontalCentered="1"/>
  <pageMargins left="0.59055118110236227" right="0.59055118110236227" top="0.98425196850393704" bottom="0.98425196850393704" header="0.70866141732283472" footer="0.70866141732283472"/>
  <pageSetup paperSize="9" fitToHeight="0" orientation="portrait" horizontalDpi="120" verticalDpi="144" r:id="rId1"/>
  <headerFooter scaleWithDoc="0" alignWithMargins="0">
    <oddHeader xml:space="preserve">&amp;CROZPIS STRETNUTÍ   ObFZ Rimavská Sobota - I. trieda dorast 2014/2015
</oddHeader>
    <oddFooter>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1"/>
  <sheetViews>
    <sheetView showGridLines="0" zoomScale="82" zoomScaleNormal="7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Y3" sqref="Y3:Y4"/>
    </sheetView>
  </sheetViews>
  <sheetFormatPr defaultRowHeight="12"/>
  <cols>
    <col min="1" max="1" width="2.85546875" style="11" customWidth="1"/>
    <col min="2" max="2" width="26.28515625" style="11" customWidth="1"/>
    <col min="3" max="3" width="3" style="11" customWidth="1"/>
    <col min="4" max="4" width="3.5703125" style="11" customWidth="1"/>
    <col min="5" max="5" width="1" style="11" customWidth="1"/>
    <col min="6" max="7" width="3.5703125" style="11" customWidth="1"/>
    <col min="8" max="8" width="1" style="11" customWidth="1"/>
    <col min="9" max="9" width="3.5703125" style="11" customWidth="1"/>
    <col min="10" max="10" width="4.140625" style="11" customWidth="1"/>
    <col min="11" max="11" width="1.28515625" style="11" customWidth="1"/>
    <col min="12" max="13" width="4.140625" style="11" customWidth="1"/>
    <col min="14" max="14" width="1.28515625" style="11" customWidth="1"/>
    <col min="15" max="15" width="4.140625" style="11" customWidth="1"/>
    <col min="16" max="16" width="7.140625" style="11" customWidth="1"/>
    <col min="17" max="17" width="6.85546875" style="11" customWidth="1"/>
    <col min="18" max="21" width="7.85546875" style="11" customWidth="1"/>
    <col min="22" max="22" width="4.5703125" style="11" customWidth="1"/>
    <col min="23" max="23" width="1.5703125" style="11" customWidth="1"/>
    <col min="24" max="24" width="4.5703125" style="11" customWidth="1"/>
    <col min="25" max="26" width="6" style="11" customWidth="1"/>
    <col min="27" max="16384" width="9.140625" style="11"/>
  </cols>
  <sheetData>
    <row r="1" spans="1:26" s="5" customFormat="1" ht="12" customHeight="1">
      <c r="A1" s="100" t="s">
        <v>21</v>
      </c>
      <c r="B1" s="101"/>
      <c r="C1" s="102"/>
      <c r="D1" s="87">
        <v>1</v>
      </c>
      <c r="E1" s="88"/>
      <c r="F1" s="89"/>
      <c r="G1" s="87">
        <v>2</v>
      </c>
      <c r="H1" s="88"/>
      <c r="I1" s="89"/>
      <c r="J1" s="87">
        <v>3</v>
      </c>
      <c r="K1" s="88"/>
      <c r="L1" s="89"/>
      <c r="M1" s="87">
        <v>4</v>
      </c>
      <c r="N1" s="88"/>
      <c r="O1" s="89"/>
      <c r="P1" s="21"/>
      <c r="Q1" s="19"/>
      <c r="R1" s="1"/>
      <c r="S1" s="1"/>
      <c r="T1" s="1"/>
      <c r="U1" s="1"/>
      <c r="V1" s="1"/>
      <c r="W1" s="28"/>
      <c r="X1" s="2"/>
      <c r="Y1" s="3"/>
      <c r="Z1" s="4"/>
    </row>
    <row r="2" spans="1:26" s="10" customFormat="1" ht="99" customHeight="1" thickBot="1">
      <c r="A2" s="103"/>
      <c r="B2" s="104"/>
      <c r="C2" s="105"/>
      <c r="D2" s="90" t="str">
        <f>B3</f>
        <v>FK RIMAVSKÁ SEČ</v>
      </c>
      <c r="E2" s="91"/>
      <c r="F2" s="92"/>
      <c r="G2" s="90" t="str">
        <f>B5</f>
        <v>FK KRÁĽ</v>
      </c>
      <c r="H2" s="91"/>
      <c r="I2" s="92"/>
      <c r="J2" s="90" t="str">
        <f>B7</f>
        <v>FK REVÚČKA</v>
      </c>
      <c r="K2" s="91"/>
      <c r="L2" s="92"/>
      <c r="M2" s="90" t="str">
        <f>B9</f>
        <v>FK RADNOVCE</v>
      </c>
      <c r="N2" s="91"/>
      <c r="O2" s="92"/>
      <c r="P2" s="93" t="s">
        <v>22</v>
      </c>
      <c r="Q2" s="94"/>
      <c r="R2" s="6" t="s">
        <v>15</v>
      </c>
      <c r="S2" s="7" t="s">
        <v>1</v>
      </c>
      <c r="T2" s="7" t="s">
        <v>2</v>
      </c>
      <c r="U2" s="7" t="s">
        <v>3</v>
      </c>
      <c r="V2" s="95" t="s">
        <v>19</v>
      </c>
      <c r="W2" s="96"/>
      <c r="X2" s="97"/>
      <c r="Y2" s="8" t="s">
        <v>4</v>
      </c>
      <c r="Z2" s="9"/>
    </row>
    <row r="3" spans="1:26" s="23" customFormat="1" ht="15.95" customHeight="1" thickTop="1">
      <c r="A3" s="106">
        <v>1</v>
      </c>
      <c r="B3" s="108" t="str">
        <f>rozpis!$A$1</f>
        <v>FK RIMAVSKÁ SEČ</v>
      </c>
      <c r="C3" s="27" t="s">
        <v>16</v>
      </c>
      <c r="D3" s="123"/>
      <c r="E3" s="123"/>
      <c r="F3" s="124"/>
      <c r="G3" s="29">
        <f>rozpis!D10</f>
        <v>0</v>
      </c>
      <c r="H3" s="41" t="str">
        <f>rozpis!E10</f>
        <v>:</v>
      </c>
      <c r="I3" s="43">
        <f>rozpis!F10</f>
        <v>0</v>
      </c>
      <c r="J3" s="29">
        <f>rozpis!D22</f>
        <v>0</v>
      </c>
      <c r="K3" s="41" t="str">
        <f>rozpis!E22</f>
        <v>:</v>
      </c>
      <c r="L3" s="43">
        <f>rozpis!F22</f>
        <v>0</v>
      </c>
      <c r="M3" s="29">
        <f>rozpis!D6</f>
        <v>0</v>
      </c>
      <c r="N3" s="41" t="str">
        <f>rozpis!E6</f>
        <v>:</v>
      </c>
      <c r="O3" s="43">
        <f>rozpis!F6</f>
        <v>0</v>
      </c>
      <c r="P3" s="82">
        <f>SUM(M3,M4,J3,J4,G3,G4,F5,F6,F7,F8,F9,F10)</f>
        <v>0</v>
      </c>
      <c r="Q3" s="84">
        <f>SUM(O3,O4,L3,L4,I3,I4,D5,D6,D7,D8,D9:D10)</f>
        <v>0</v>
      </c>
      <c r="R3" s="98"/>
      <c r="S3" s="98">
        <f>IF(G3&gt;I3,1,0)+IF(J3&gt;L3,1,0)+IF(M3&gt;O3,1,0)+IF(G4&gt;I4,1,0)+IF(J4&gt;L4,1,0)+IF(F5&gt;D5,1,0)+IF(F6&gt;D6,1,0)+IF(F7&gt;D7,1,0)+IF(F8&gt;D8,1,0)+IF(F9&gt;D9,1,0)+IF(F10&gt;D10,1,0)+IF(M4&gt;O4,1,0)</f>
        <v>0</v>
      </c>
      <c r="T3" s="98"/>
      <c r="U3" s="98"/>
      <c r="V3" s="114"/>
      <c r="W3" s="116" t="s">
        <v>0</v>
      </c>
      <c r="X3" s="118"/>
      <c r="Y3" s="98">
        <f>SUM(S3*3+T3*1+U3*0)</f>
        <v>0</v>
      </c>
      <c r="Z3" s="22"/>
    </row>
    <row r="4" spans="1:26" s="26" customFormat="1" ht="15.95" customHeight="1" thickBot="1">
      <c r="A4" s="107"/>
      <c r="B4" s="109"/>
      <c r="C4" s="40" t="s">
        <v>17</v>
      </c>
      <c r="D4" s="125"/>
      <c r="E4" s="125"/>
      <c r="F4" s="126"/>
      <c r="G4" s="31">
        <f>rozpis!D27</f>
        <v>0</v>
      </c>
      <c r="H4" s="45" t="str">
        <f>rozpis!E27</f>
        <v>:</v>
      </c>
      <c r="I4" s="46">
        <f>rozpis!F27</f>
        <v>0</v>
      </c>
      <c r="J4" s="31">
        <f>rozpis!D40</f>
        <v>0</v>
      </c>
      <c r="K4" s="45" t="str">
        <f>rozpis!E40</f>
        <v>:</v>
      </c>
      <c r="L4" s="46">
        <f>rozpis!F40</f>
        <v>0</v>
      </c>
      <c r="M4" s="31">
        <f>rozpis!D24</f>
        <v>0</v>
      </c>
      <c r="N4" s="45">
        <f>rozpis!E24</f>
        <v>0</v>
      </c>
      <c r="O4" s="46">
        <f>rozpis!F24</f>
        <v>0</v>
      </c>
      <c r="P4" s="83"/>
      <c r="Q4" s="85"/>
      <c r="R4" s="99"/>
      <c r="S4" s="99"/>
      <c r="T4" s="99"/>
      <c r="U4" s="99"/>
      <c r="V4" s="115"/>
      <c r="W4" s="117"/>
      <c r="X4" s="119"/>
      <c r="Y4" s="99"/>
      <c r="Z4" s="25"/>
    </row>
    <row r="5" spans="1:26" s="26" customFormat="1" ht="15.95" customHeight="1" thickTop="1">
      <c r="A5" s="110">
        <v>2</v>
      </c>
      <c r="B5" s="111" t="str">
        <f>rozpis!$A$2</f>
        <v>FK KRÁĽ</v>
      </c>
      <c r="C5" s="50" t="s">
        <v>16</v>
      </c>
      <c r="D5" s="49">
        <f>rozpis!D19</f>
        <v>0</v>
      </c>
      <c r="E5" s="47" t="str">
        <f>rozpis!E19</f>
        <v>:</v>
      </c>
      <c r="F5" s="48">
        <f>rozpis!F19</f>
        <v>0</v>
      </c>
      <c r="G5" s="127"/>
      <c r="H5" s="128"/>
      <c r="I5" s="129"/>
      <c r="J5" s="49">
        <f>rozpis!D7</f>
        <v>0</v>
      </c>
      <c r="K5" s="47" t="str">
        <f>rozpis!E7</f>
        <v>:</v>
      </c>
      <c r="L5" s="48">
        <f>rozpis!F7</f>
        <v>0</v>
      </c>
      <c r="M5" s="49">
        <f>rozpis!D12</f>
        <v>0</v>
      </c>
      <c r="N5" s="47" t="str">
        <f>rozpis!E12</f>
        <v>:</v>
      </c>
      <c r="O5" s="48">
        <f>rozpis!F12</f>
        <v>0</v>
      </c>
      <c r="P5" s="82" t="e">
        <f>SUM(M5,M6,J5,J6,D5,D6,I3,I4,I7,I8,I9,I10)</f>
        <v>#REF!</v>
      </c>
      <c r="Q5" s="84" t="e">
        <f>SUM(O5,O6,L5,L6,F5,F6,G3,G4,G7,G8,G9,G10)</f>
        <v>#REF!</v>
      </c>
      <c r="R5" s="86"/>
      <c r="S5" s="86"/>
      <c r="T5" s="86"/>
      <c r="U5" s="86"/>
      <c r="V5" s="120"/>
      <c r="W5" s="121" t="s">
        <v>0</v>
      </c>
      <c r="X5" s="122"/>
      <c r="Y5" s="86">
        <f>SUM(S5*3+T5*1+U5*0)</f>
        <v>0</v>
      </c>
      <c r="Z5" s="25"/>
    </row>
    <row r="6" spans="1:26" s="26" customFormat="1" ht="15.95" customHeight="1" thickBot="1">
      <c r="A6" s="110"/>
      <c r="B6" s="111"/>
      <c r="C6" s="24" t="s">
        <v>17</v>
      </c>
      <c r="D6" s="30">
        <f>rozpis!D37</f>
        <v>0</v>
      </c>
      <c r="E6" s="42" t="str">
        <f>rozpis!E37</f>
        <v>:</v>
      </c>
      <c r="F6" s="44">
        <f>rozpis!F37</f>
        <v>0</v>
      </c>
      <c r="G6" s="127"/>
      <c r="H6" s="128"/>
      <c r="I6" s="129"/>
      <c r="J6" s="30" t="e">
        <f>rozpis!#REF!</f>
        <v>#REF!</v>
      </c>
      <c r="K6" s="42" t="e">
        <f>rozpis!#REF!</f>
        <v>#REF!</v>
      </c>
      <c r="L6" s="44" t="e">
        <f>rozpis!#REF!</f>
        <v>#REF!</v>
      </c>
      <c r="M6" s="30">
        <f>rozpis!D29</f>
        <v>0</v>
      </c>
      <c r="N6" s="42" t="str">
        <f>rozpis!E29</f>
        <v>:</v>
      </c>
      <c r="O6" s="44">
        <f>rozpis!F29</f>
        <v>0</v>
      </c>
      <c r="P6" s="83"/>
      <c r="Q6" s="85"/>
      <c r="R6" s="86"/>
      <c r="S6" s="86"/>
      <c r="T6" s="86"/>
      <c r="U6" s="86"/>
      <c r="V6" s="120"/>
      <c r="W6" s="121"/>
      <c r="X6" s="122"/>
      <c r="Y6" s="86"/>
      <c r="Z6" s="25"/>
    </row>
    <row r="7" spans="1:26" s="26" customFormat="1" ht="15.95" customHeight="1" thickTop="1">
      <c r="A7" s="106">
        <v>3</v>
      </c>
      <c r="B7" s="112" t="str">
        <f>rozpis!$A$3</f>
        <v>FK REVÚČKA</v>
      </c>
      <c r="C7" s="27" t="s">
        <v>16</v>
      </c>
      <c r="D7" s="29">
        <f>rozpis!D13</f>
        <v>0</v>
      </c>
      <c r="E7" s="41" t="str">
        <f>rozpis!E13</f>
        <v>:</v>
      </c>
      <c r="F7" s="43">
        <f>rozpis!F13</f>
        <v>0</v>
      </c>
      <c r="G7" s="29">
        <f>rozpis!D16</f>
        <v>0</v>
      </c>
      <c r="H7" s="41" t="str">
        <f>rozpis!E16</f>
        <v>:</v>
      </c>
      <c r="I7" s="43">
        <f>rozpis!F16</f>
        <v>0</v>
      </c>
      <c r="J7" s="130"/>
      <c r="K7" s="123"/>
      <c r="L7" s="124"/>
      <c r="M7" s="29">
        <f>rozpis!D18</f>
        <v>0</v>
      </c>
      <c r="N7" s="41" t="str">
        <f>rozpis!E18</f>
        <v>:</v>
      </c>
      <c r="O7" s="43">
        <f>rozpis!F18</f>
        <v>0</v>
      </c>
      <c r="P7" s="82" t="e">
        <f>SUM(M7,M8,G7,G8,D7,D8,L3,L4,L5,L6,L9,L10)</f>
        <v>#REF!</v>
      </c>
      <c r="Q7" s="84" t="e">
        <f>SUM(O7,O8,I7,I8,F7,F8,J3,J4,J5,J6,J9,J10)</f>
        <v>#REF!</v>
      </c>
      <c r="R7" s="98"/>
      <c r="S7" s="98"/>
      <c r="T7" s="98"/>
      <c r="U7" s="98"/>
      <c r="V7" s="114"/>
      <c r="W7" s="116" t="s">
        <v>0</v>
      </c>
      <c r="X7" s="118"/>
      <c r="Y7" s="98">
        <f>SUM(S7*3+T7*1+U7*0)</f>
        <v>0</v>
      </c>
      <c r="Z7" s="25"/>
    </row>
    <row r="8" spans="1:26" s="26" customFormat="1" ht="15.95" customHeight="1" thickBot="1">
      <c r="A8" s="107"/>
      <c r="B8" s="113"/>
      <c r="C8" s="40" t="s">
        <v>17</v>
      </c>
      <c r="D8" s="31">
        <f>rozpis!D30</f>
        <v>0</v>
      </c>
      <c r="E8" s="45" t="str">
        <f>rozpis!E30</f>
        <v>:</v>
      </c>
      <c r="F8" s="46">
        <f>rozpis!F30</f>
        <v>0</v>
      </c>
      <c r="G8" s="31">
        <f>rozpis!D33</f>
        <v>0</v>
      </c>
      <c r="H8" s="45" t="str">
        <f>rozpis!E33</f>
        <v>:</v>
      </c>
      <c r="I8" s="46">
        <f>rozpis!F33</f>
        <v>0</v>
      </c>
      <c r="J8" s="131"/>
      <c r="K8" s="125"/>
      <c r="L8" s="126"/>
      <c r="M8" s="31">
        <f>rozpis!D36</f>
        <v>0</v>
      </c>
      <c r="N8" s="45" t="str">
        <f>rozpis!E36</f>
        <v>:</v>
      </c>
      <c r="O8" s="46">
        <f>rozpis!F36</f>
        <v>0</v>
      </c>
      <c r="P8" s="83"/>
      <c r="Q8" s="85"/>
      <c r="R8" s="99"/>
      <c r="S8" s="99"/>
      <c r="T8" s="99"/>
      <c r="U8" s="99"/>
      <c r="V8" s="115"/>
      <c r="W8" s="117"/>
      <c r="X8" s="119"/>
      <c r="Y8" s="99"/>
      <c r="Z8" s="25"/>
    </row>
    <row r="9" spans="1:26" s="26" customFormat="1" ht="15.95" customHeight="1" thickTop="1">
      <c r="A9" s="106">
        <v>4</v>
      </c>
      <c r="B9" s="112" t="str">
        <f>rozpis!$A$4</f>
        <v>FK RADNOVCE</v>
      </c>
      <c r="C9" s="27" t="s">
        <v>16</v>
      </c>
      <c r="D9" s="29">
        <f>rozpis!D15</f>
        <v>0</v>
      </c>
      <c r="E9" s="41" t="str">
        <f>rozpis!E15</f>
        <v>:</v>
      </c>
      <c r="F9" s="43">
        <f>rozpis!F15</f>
        <v>0</v>
      </c>
      <c r="G9" s="29">
        <f>rozpis!D21</f>
        <v>0</v>
      </c>
      <c r="H9" s="41" t="str">
        <f>rozpis!E21</f>
        <v>:</v>
      </c>
      <c r="I9" s="43">
        <f>rozpis!F21</f>
        <v>0</v>
      </c>
      <c r="J9" s="29">
        <f>rozpis!D9</f>
        <v>0</v>
      </c>
      <c r="K9" s="41" t="str">
        <f>rozpis!E9</f>
        <v>:</v>
      </c>
      <c r="L9" s="43">
        <f>rozpis!F9</f>
        <v>0</v>
      </c>
      <c r="M9" s="130"/>
      <c r="N9" s="123"/>
      <c r="O9" s="124"/>
      <c r="P9" s="82">
        <f>SUM(J9,J10,G9,G10,D9,D10,O3,O4,O5,O6,O7,O8)</f>
        <v>0</v>
      </c>
      <c r="Q9" s="84">
        <f>SUM(L9,L10,I9,I10,F9,F10,M3,M4,M5,M6,M7,M8)</f>
        <v>0</v>
      </c>
      <c r="R9" s="98"/>
      <c r="S9" s="98"/>
      <c r="T9" s="98"/>
      <c r="U9" s="98"/>
      <c r="V9" s="114"/>
      <c r="W9" s="116" t="s">
        <v>0</v>
      </c>
      <c r="X9" s="118"/>
      <c r="Y9" s="98">
        <f>SUM(S9*3+T9*1+U9*0)</f>
        <v>0</v>
      </c>
      <c r="Z9" s="25"/>
    </row>
    <row r="10" spans="1:26" s="26" customFormat="1" ht="15.95" customHeight="1" thickBot="1">
      <c r="A10" s="107"/>
      <c r="B10" s="113"/>
      <c r="C10" s="40" t="s">
        <v>17</v>
      </c>
      <c r="D10" s="31">
        <f>rozpis!D32</f>
        <v>0</v>
      </c>
      <c r="E10" s="45" t="str">
        <f>rozpis!E32</f>
        <v>:</v>
      </c>
      <c r="F10" s="46">
        <f>rozpis!F32</f>
        <v>0</v>
      </c>
      <c r="G10" s="31">
        <f>rozpis!D39</f>
        <v>0</v>
      </c>
      <c r="H10" s="45" t="str">
        <f>rozpis!E39</f>
        <v>:</v>
      </c>
      <c r="I10" s="46">
        <f>rozpis!F39</f>
        <v>0</v>
      </c>
      <c r="J10" s="31">
        <f>rozpis!D26</f>
        <v>0</v>
      </c>
      <c r="K10" s="45" t="str">
        <f>rozpis!E26</f>
        <v>:</v>
      </c>
      <c r="L10" s="46">
        <f>rozpis!F26</f>
        <v>0</v>
      </c>
      <c r="M10" s="131"/>
      <c r="N10" s="125"/>
      <c r="O10" s="126"/>
      <c r="P10" s="83"/>
      <c r="Q10" s="85"/>
      <c r="R10" s="99"/>
      <c r="S10" s="99"/>
      <c r="T10" s="99"/>
      <c r="U10" s="99"/>
      <c r="V10" s="115"/>
      <c r="W10" s="117"/>
      <c r="X10" s="119"/>
      <c r="Y10" s="99"/>
      <c r="Z10" s="25"/>
    </row>
    <row r="11" spans="1:26" ht="12.75" thickTop="1"/>
  </sheetData>
  <mergeCells count="63">
    <mergeCell ref="D3:F4"/>
    <mergeCell ref="G5:I6"/>
    <mergeCell ref="J7:L8"/>
    <mergeCell ref="M9:O10"/>
    <mergeCell ref="P5:P6"/>
    <mergeCell ref="U9:U10"/>
    <mergeCell ref="P9:P10"/>
    <mergeCell ref="Q9:Q10"/>
    <mergeCell ref="X9:X10"/>
    <mergeCell ref="Y9:Y10"/>
    <mergeCell ref="A9:A10"/>
    <mergeCell ref="B9:B10"/>
    <mergeCell ref="R9:R10"/>
    <mergeCell ref="S9:S10"/>
    <mergeCell ref="T9:T10"/>
    <mergeCell ref="V9:V10"/>
    <mergeCell ref="W9:W10"/>
    <mergeCell ref="V5:V6"/>
    <mergeCell ref="W5:W6"/>
    <mergeCell ref="X5:X6"/>
    <mergeCell ref="X7:X8"/>
    <mergeCell ref="Y3:Y4"/>
    <mergeCell ref="R7:R8"/>
    <mergeCell ref="S7:S8"/>
    <mergeCell ref="T7:T8"/>
    <mergeCell ref="U7:U8"/>
    <mergeCell ref="V7:V8"/>
    <mergeCell ref="W7:W8"/>
    <mergeCell ref="Y5:Y6"/>
    <mergeCell ref="Y7:Y8"/>
    <mergeCell ref="A3:A4"/>
    <mergeCell ref="B3:B4"/>
    <mergeCell ref="A5:A6"/>
    <mergeCell ref="B5:B6"/>
    <mergeCell ref="A7:A8"/>
    <mergeCell ref="B7:B8"/>
    <mergeCell ref="D2:F2"/>
    <mergeCell ref="G2:I2"/>
    <mergeCell ref="A1:C2"/>
    <mergeCell ref="D1:F1"/>
    <mergeCell ref="G1:I1"/>
    <mergeCell ref="V2:X2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U5:U6"/>
    <mergeCell ref="M1:O1"/>
    <mergeCell ref="J2:L2"/>
    <mergeCell ref="M2:O2"/>
    <mergeCell ref="P2:Q2"/>
    <mergeCell ref="J1:L1"/>
    <mergeCell ref="Q5:Q6"/>
    <mergeCell ref="P7:P8"/>
    <mergeCell ref="Q7:Q8"/>
    <mergeCell ref="R5:R6"/>
    <mergeCell ref="S5:S6"/>
    <mergeCell ref="T5:T6"/>
  </mergeCells>
  <phoneticPr fontId="0" type="noConversion"/>
  <printOptions horizontalCentered="1" verticalCentered="1"/>
  <pageMargins left="0.39370078740157483" right="0.39370078740157483" top="0.78740157480314965" bottom="0.59055118110236227" header="0.51181102362204722" footer="0.51181102362204722"/>
  <pageSetup paperSize="9" orientation="landscape" horizontalDpi="120" verticalDpi="14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3"/>
  <sheetViews>
    <sheetView showGridLines="0" zoomScale="80" workbookViewId="0">
      <selection activeCell="B5" sqref="B5"/>
    </sheetView>
  </sheetViews>
  <sheetFormatPr defaultRowHeight="14.25"/>
  <cols>
    <col min="1" max="1" width="3.42578125" style="12" customWidth="1"/>
    <col min="2" max="2" width="32.85546875" style="12" customWidth="1"/>
    <col min="3" max="6" width="6.7109375" style="12" customWidth="1"/>
    <col min="7" max="7" width="5.7109375" style="12" customWidth="1"/>
    <col min="8" max="8" width="1" style="12" customWidth="1"/>
    <col min="9" max="9" width="5.7109375" style="12" customWidth="1"/>
    <col min="10" max="10" width="7" style="12" customWidth="1"/>
    <col min="11" max="11" width="3.28515625" style="12" customWidth="1"/>
    <col min="12" max="12" width="9.140625" style="14"/>
    <col min="13" max="16384" width="9.140625" style="12"/>
  </cols>
  <sheetData>
    <row r="1" spans="1:12">
      <c r="A1" s="12" t="s">
        <v>20</v>
      </c>
    </row>
    <row r="2" spans="1:12" ht="69.75" customHeight="1">
      <c r="A2" s="32" t="s">
        <v>5</v>
      </c>
      <c r="B2" s="33" t="s">
        <v>21</v>
      </c>
      <c r="C2" s="34" t="s">
        <v>6</v>
      </c>
      <c r="D2" s="35" t="s">
        <v>1</v>
      </c>
      <c r="E2" s="35" t="s">
        <v>2</v>
      </c>
      <c r="F2" s="35" t="s">
        <v>3</v>
      </c>
      <c r="G2" s="36" t="s">
        <v>18</v>
      </c>
      <c r="H2" s="37"/>
      <c r="I2" s="37"/>
      <c r="J2" s="38" t="s">
        <v>4</v>
      </c>
      <c r="K2" s="13"/>
      <c r="L2" s="39" t="s">
        <v>23</v>
      </c>
    </row>
    <row r="3" spans="1:12" ht="29.25" customHeight="1">
      <c r="A3" s="51">
        <v>1</v>
      </c>
      <c r="B3" s="52"/>
      <c r="C3" s="53"/>
      <c r="D3" s="53"/>
      <c r="E3" s="53"/>
      <c r="F3" s="53"/>
      <c r="G3" s="53"/>
      <c r="H3" s="54"/>
      <c r="I3" s="55"/>
      <c r="J3" s="56"/>
      <c r="L3" s="14">
        <f>G3-I3</f>
        <v>0</v>
      </c>
    </row>
    <row r="4" spans="1:12" ht="29.25" customHeight="1">
      <c r="A4" s="51">
        <f>A3+1</f>
        <v>2</v>
      </c>
      <c r="B4" s="52"/>
      <c r="C4" s="53"/>
      <c r="D4" s="53"/>
      <c r="E4" s="53"/>
      <c r="F4" s="53"/>
      <c r="G4" s="53"/>
      <c r="H4" s="54"/>
      <c r="I4" s="55"/>
      <c r="J4" s="56"/>
      <c r="L4" s="14">
        <f>G4-I4</f>
        <v>0</v>
      </c>
    </row>
    <row r="5" spans="1:12" ht="29.25" customHeight="1">
      <c r="A5" s="51">
        <f>A4+1</f>
        <v>3</v>
      </c>
      <c r="B5" s="52"/>
      <c r="C5" s="53"/>
      <c r="D5" s="53"/>
      <c r="E5" s="53"/>
      <c r="F5" s="53"/>
      <c r="G5" s="53"/>
      <c r="H5" s="54"/>
      <c r="I5" s="55"/>
      <c r="J5" s="56"/>
      <c r="L5" s="14">
        <f>G5-I5</f>
        <v>0</v>
      </c>
    </row>
    <row r="6" spans="1:12" ht="29.25" customHeight="1">
      <c r="A6" s="51">
        <f>A5+1</f>
        <v>4</v>
      </c>
      <c r="B6" s="52"/>
      <c r="C6" s="53"/>
      <c r="D6" s="53"/>
      <c r="E6" s="53"/>
      <c r="F6" s="53"/>
      <c r="G6" s="53"/>
      <c r="H6" s="54"/>
      <c r="I6" s="55"/>
      <c r="J6" s="56"/>
      <c r="L6" s="14">
        <f>G6-I6</f>
        <v>0</v>
      </c>
    </row>
    <row r="7" spans="1:12" ht="15">
      <c r="A7" s="20"/>
      <c r="B7" s="16"/>
      <c r="C7" s="15"/>
      <c r="D7" s="15"/>
      <c r="E7" s="15"/>
      <c r="F7" s="15"/>
      <c r="G7" s="15"/>
      <c r="H7" s="17"/>
      <c r="I7" s="15"/>
      <c r="J7" s="15"/>
      <c r="K7" s="16"/>
    </row>
    <row r="8" spans="1:12" ht="15">
      <c r="A8" s="20"/>
      <c r="B8" s="16"/>
      <c r="C8" s="15"/>
      <c r="D8" s="15"/>
      <c r="E8" s="15"/>
      <c r="F8" s="15"/>
      <c r="G8" s="15"/>
      <c r="H8" s="17"/>
      <c r="I8" s="15"/>
      <c r="J8" s="15"/>
      <c r="K8" s="16"/>
    </row>
    <row r="9" spans="1:12" ht="15">
      <c r="A9" s="20"/>
      <c r="B9" s="16"/>
      <c r="C9" s="15"/>
      <c r="D9" s="15"/>
      <c r="E9" s="15"/>
      <c r="F9" s="15"/>
      <c r="G9" s="15"/>
      <c r="H9" s="17"/>
      <c r="I9" s="15"/>
      <c r="J9" s="16"/>
    </row>
    <row r="10" spans="1:12" ht="15">
      <c r="A10" s="20"/>
      <c r="B10" s="16"/>
      <c r="C10" s="15"/>
      <c r="D10" s="15"/>
      <c r="E10" s="15"/>
      <c r="F10" s="15"/>
      <c r="G10" s="15"/>
      <c r="H10" s="17"/>
      <c r="I10" s="15"/>
      <c r="J10" s="16"/>
    </row>
    <row r="11" spans="1:12" ht="14.25" customHeight="1">
      <c r="A11" s="20"/>
      <c r="B11" s="16"/>
      <c r="C11" s="15"/>
      <c r="D11" s="15"/>
      <c r="E11" s="15"/>
      <c r="F11" s="15"/>
      <c r="G11" s="15"/>
      <c r="H11" s="17"/>
      <c r="I11" s="15"/>
      <c r="J11" s="18"/>
    </row>
    <row r="12" spans="1:12" ht="29.25" customHeight="1">
      <c r="A12" s="132"/>
      <c r="B12" s="133"/>
      <c r="C12" s="133"/>
      <c r="D12" s="133"/>
      <c r="E12" s="133"/>
      <c r="F12" s="133"/>
      <c r="G12" s="133"/>
      <c r="H12" s="133"/>
      <c r="I12" s="133"/>
      <c r="J12" s="133"/>
    </row>
    <row r="13" spans="1:12">
      <c r="A13" s="16"/>
      <c r="B13" s="16"/>
      <c r="C13" s="16"/>
      <c r="D13" s="16"/>
      <c r="E13" s="16"/>
      <c r="F13" s="16"/>
      <c r="G13" s="16"/>
      <c r="H13" s="16"/>
      <c r="I13" s="16"/>
      <c r="J13" s="16"/>
    </row>
  </sheetData>
  <mergeCells count="1">
    <mergeCell ref="A12:J12"/>
  </mergeCells>
  <phoneticPr fontId="0" type="noConversion"/>
  <pageMargins left="0.78740157480314965" right="0.59055118110236227" top="0.98425196850393704" bottom="0.98425196850393704" header="0.51181102362204722" footer="0.51181102362204722"/>
  <pageSetup paperSize="9" orientation="portrait" horizontalDpi="120" verticalDpi="144" copies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rozpis</vt:lpstr>
      <vt:lpstr>výsledky</vt:lpstr>
      <vt:lpstr>tabulka</vt:lpstr>
      <vt:lpstr>rozpis!Oblasť_tlače</vt:lpstr>
      <vt:lpstr>tabulka!Oblasť_tlače</vt:lpstr>
      <vt:lpstr>výsledky!Oblasť_tlače</vt:lpstr>
    </vt:vector>
  </TitlesOfParts>
  <Company>Stano co.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Hartwig</dc:creator>
  <cp:lastModifiedBy>user</cp:lastModifiedBy>
  <cp:lastPrinted>2014-07-15T09:20:41Z</cp:lastPrinted>
  <dcterms:created xsi:type="dcterms:W3CDTF">2001-06-17T10:14:17Z</dcterms:created>
  <dcterms:modified xsi:type="dcterms:W3CDTF">2014-07-15T11:55:40Z</dcterms:modified>
</cp:coreProperties>
</file>